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2\control\Financial Services\Accounts Receivable\Lesli Marshall\Online Counseling\2022-2023\"/>
    </mc:Choice>
  </mc:AlternateContent>
  <xr:revisionPtr revIDLastSave="0" documentId="13_ncr:1_{DD7AAC87-9AD7-4FB3-90EB-F047AAB23F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all 2022" sheetId="3" r:id="rId1"/>
    <sheet name="Spring 2023" sheetId="4" r:id="rId2"/>
    <sheet name="Summer 2023" sheetId="5" r:id="rId3"/>
    <sheet name="Approved Calendar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8" i="5" l="1"/>
  <c r="G81" i="5"/>
  <c r="G86" i="5"/>
  <c r="G89" i="5"/>
  <c r="G94" i="5"/>
  <c r="G97" i="5"/>
  <c r="G102" i="5"/>
  <c r="G105" i="5"/>
  <c r="G110" i="5"/>
  <c r="G111" i="5"/>
  <c r="G113" i="5"/>
  <c r="G117" i="5"/>
  <c r="G118" i="5"/>
  <c r="G119" i="5"/>
  <c r="G121" i="5"/>
  <c r="G44" i="5"/>
  <c r="G45" i="5"/>
  <c r="G46" i="5"/>
  <c r="G48" i="5"/>
  <c r="G52" i="5"/>
  <c r="G53" i="5"/>
  <c r="G54" i="5"/>
  <c r="G56" i="5"/>
  <c r="G60" i="5"/>
  <c r="G61" i="5"/>
  <c r="G62" i="5"/>
  <c r="G64" i="5"/>
  <c r="G68" i="5"/>
  <c r="G69" i="5"/>
  <c r="G70" i="5"/>
  <c r="G72" i="5"/>
  <c r="F28" i="5"/>
  <c r="F29" i="5"/>
  <c r="F30" i="5"/>
  <c r="F32" i="5"/>
  <c r="F36" i="5"/>
  <c r="F37" i="5"/>
  <c r="F38" i="5"/>
  <c r="F40" i="5"/>
  <c r="F44" i="5"/>
  <c r="F26" i="5"/>
  <c r="G27" i="5"/>
  <c r="G29" i="5"/>
  <c r="G33" i="5"/>
  <c r="G34" i="5"/>
  <c r="G35" i="5"/>
  <c r="G37" i="5"/>
  <c r="G41" i="5"/>
  <c r="G42" i="5"/>
  <c r="G43" i="5"/>
  <c r="C21" i="5"/>
  <c r="G26" i="5" s="1"/>
  <c r="H94" i="4"/>
  <c r="H95" i="4"/>
  <c r="H96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75" i="4"/>
  <c r="H74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26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75" i="3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26" i="4"/>
  <c r="O28" i="4"/>
  <c r="O29" i="4"/>
  <c r="O32" i="4"/>
  <c r="O33" i="4"/>
  <c r="O36" i="4"/>
  <c r="O37" i="4"/>
  <c r="O40" i="4"/>
  <c r="O41" i="4"/>
  <c r="C21" i="4"/>
  <c r="O26" i="4" s="1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26" i="3"/>
  <c r="C21" i="3"/>
  <c r="F45" i="3" s="1"/>
  <c r="G36" i="5" l="1"/>
  <c r="G28" i="5"/>
  <c r="F39" i="5"/>
  <c r="F31" i="5"/>
  <c r="G71" i="5"/>
  <c r="G63" i="5"/>
  <c r="G55" i="5"/>
  <c r="G47" i="5"/>
  <c r="G120" i="5"/>
  <c r="G112" i="5"/>
  <c r="G104" i="5"/>
  <c r="G96" i="5"/>
  <c r="G88" i="5"/>
  <c r="G80" i="5"/>
  <c r="G103" i="5"/>
  <c r="G95" i="5"/>
  <c r="G87" i="5"/>
  <c r="G79" i="5"/>
  <c r="G109" i="5"/>
  <c r="G101" i="5"/>
  <c r="G93" i="5"/>
  <c r="G85" i="5"/>
  <c r="G77" i="5"/>
  <c r="G40" i="5"/>
  <c r="G32" i="5"/>
  <c r="F43" i="5"/>
  <c r="F35" i="5"/>
  <c r="F27" i="5"/>
  <c r="G67" i="5"/>
  <c r="G59" i="5"/>
  <c r="G51" i="5"/>
  <c r="G75" i="5"/>
  <c r="G116" i="5"/>
  <c r="G108" i="5"/>
  <c r="G100" i="5"/>
  <c r="G92" i="5"/>
  <c r="G84" i="5"/>
  <c r="G76" i="5"/>
  <c r="G39" i="5"/>
  <c r="G31" i="5"/>
  <c r="F42" i="5"/>
  <c r="F34" i="5"/>
  <c r="G74" i="5"/>
  <c r="G66" i="5"/>
  <c r="G58" i="5"/>
  <c r="G50" i="5"/>
  <c r="G123" i="5"/>
  <c r="H123" i="5" s="1"/>
  <c r="G115" i="5"/>
  <c r="G107" i="5"/>
  <c r="G99" i="5"/>
  <c r="G91" i="5"/>
  <c r="G83" i="5"/>
  <c r="G38" i="5"/>
  <c r="G30" i="5"/>
  <c r="F41" i="5"/>
  <c r="F33" i="5"/>
  <c r="G73" i="5"/>
  <c r="G65" i="5"/>
  <c r="G57" i="5"/>
  <c r="G49" i="5"/>
  <c r="G122" i="5"/>
  <c r="H122" i="5" s="1"/>
  <c r="G114" i="5"/>
  <c r="G106" i="5"/>
  <c r="G98" i="5"/>
  <c r="G90" i="5"/>
  <c r="G82" i="5"/>
  <c r="O39" i="4"/>
  <c r="O35" i="4"/>
  <c r="O31" i="4"/>
  <c r="O27" i="4"/>
  <c r="O42" i="4"/>
  <c r="O38" i="4"/>
  <c r="O34" i="4"/>
  <c r="O30" i="4"/>
  <c r="G52" i="3"/>
  <c r="G58" i="3"/>
  <c r="F34" i="3"/>
  <c r="G26" i="3"/>
  <c r="F33" i="3"/>
  <c r="G35" i="3"/>
  <c r="G34" i="3"/>
  <c r="F42" i="3"/>
  <c r="F41" i="3"/>
  <c r="G74" i="3"/>
  <c r="G51" i="3"/>
  <c r="G28" i="3"/>
  <c r="F40" i="3"/>
  <c r="F32" i="3"/>
  <c r="G68" i="3"/>
  <c r="G50" i="3"/>
  <c r="G27" i="3"/>
  <c r="F39" i="3"/>
  <c r="F31" i="3"/>
  <c r="G67" i="3"/>
  <c r="G44" i="3"/>
  <c r="F26" i="3"/>
  <c r="F38" i="3"/>
  <c r="F30" i="3"/>
  <c r="G66" i="3"/>
  <c r="G43" i="3"/>
  <c r="F27" i="3"/>
  <c r="F37" i="3"/>
  <c r="F29" i="3"/>
  <c r="G60" i="3"/>
  <c r="G42" i="3"/>
  <c r="F44" i="3"/>
  <c r="F36" i="3"/>
  <c r="F28" i="3"/>
  <c r="G59" i="3"/>
  <c r="G36" i="3"/>
  <c r="F43" i="3"/>
  <c r="F35" i="3"/>
  <c r="G73" i="3"/>
  <c r="G65" i="3"/>
  <c r="G57" i="3"/>
  <c r="G49" i="3"/>
  <c r="G41" i="3"/>
  <c r="G33" i="3"/>
  <c r="G72" i="3"/>
  <c r="G64" i="3"/>
  <c r="G56" i="3"/>
  <c r="G48" i="3"/>
  <c r="G40" i="3"/>
  <c r="G32" i="3"/>
  <c r="G71" i="3"/>
  <c r="G63" i="3"/>
  <c r="G55" i="3"/>
  <c r="G47" i="3"/>
  <c r="G39" i="3"/>
  <c r="G31" i="3"/>
  <c r="G70" i="3"/>
  <c r="G62" i="3"/>
  <c r="G54" i="3"/>
  <c r="G46" i="3"/>
  <c r="G38" i="3"/>
  <c r="G30" i="3"/>
  <c r="G69" i="3"/>
  <c r="G61" i="3"/>
  <c r="G53" i="3"/>
  <c r="G45" i="3"/>
  <c r="G37" i="3"/>
  <c r="G29" i="3"/>
  <c r="C19" i="3"/>
  <c r="H78" i="5" l="1"/>
  <c r="C14" i="5"/>
  <c r="M63" i="5" s="1"/>
  <c r="C13" i="5"/>
  <c r="D76" i="5" s="1"/>
  <c r="C12" i="5"/>
  <c r="D33" i="5" s="1"/>
  <c r="C14" i="4"/>
  <c r="C13" i="4"/>
  <c r="D78" i="4" s="1"/>
  <c r="C12" i="4"/>
  <c r="D28" i="4" s="1"/>
  <c r="C14" i="3"/>
  <c r="M29" i="3" s="1"/>
  <c r="C13" i="3"/>
  <c r="C12" i="3"/>
  <c r="D37" i="3" s="1"/>
  <c r="C20" i="5"/>
  <c r="C19" i="5"/>
  <c r="C18" i="5"/>
  <c r="D79" i="5"/>
  <c r="D81" i="5"/>
  <c r="D82" i="5"/>
  <c r="D83" i="5"/>
  <c r="D87" i="5"/>
  <c r="D88" i="5"/>
  <c r="D89" i="5"/>
  <c r="D90" i="5"/>
  <c r="D91" i="5"/>
  <c r="D31" i="5"/>
  <c r="D32" i="5"/>
  <c r="D40" i="5"/>
  <c r="D44" i="5"/>
  <c r="C20" i="4"/>
  <c r="C19" i="4"/>
  <c r="C18" i="4"/>
  <c r="C20" i="3"/>
  <c r="C18" i="3"/>
  <c r="M46" i="4"/>
  <c r="O46" i="4" s="1"/>
  <c r="M48" i="4"/>
  <c r="O48" i="4" s="1"/>
  <c r="M49" i="4"/>
  <c r="O49" i="4" s="1"/>
  <c r="M54" i="4"/>
  <c r="O54" i="4" s="1"/>
  <c r="M56" i="4"/>
  <c r="O56" i="4" s="1"/>
  <c r="M57" i="4"/>
  <c r="O57" i="4" s="1"/>
  <c r="M62" i="4"/>
  <c r="O62" i="4" s="1"/>
  <c r="M64" i="4"/>
  <c r="O64" i="4" s="1"/>
  <c r="M65" i="4"/>
  <c r="O65" i="4" s="1"/>
  <c r="D91" i="4"/>
  <c r="D27" i="4"/>
  <c r="D34" i="4"/>
  <c r="D35" i="4"/>
  <c r="D42" i="4"/>
  <c r="D43" i="4"/>
  <c r="M60" i="3"/>
  <c r="D26" i="4"/>
  <c r="H88" i="3"/>
  <c r="O91" i="3"/>
  <c r="O123" i="3"/>
  <c r="H84" i="3"/>
  <c r="O96" i="3"/>
  <c r="O69" i="3"/>
  <c r="O101" i="3"/>
  <c r="H79" i="3"/>
  <c r="H95" i="3"/>
  <c r="H97" i="3"/>
  <c r="O76" i="3"/>
  <c r="O119" i="3"/>
  <c r="H114" i="3"/>
  <c r="O94" i="3"/>
  <c r="H89" i="3"/>
  <c r="O95" i="3"/>
  <c r="H100" i="5"/>
  <c r="H88" i="5"/>
  <c r="H81" i="5"/>
  <c r="H28" i="5"/>
  <c r="H41" i="5"/>
  <c r="H85" i="5"/>
  <c r="H101" i="3"/>
  <c r="H110" i="3"/>
  <c r="H107" i="3"/>
  <c r="H123" i="3"/>
  <c r="H109" i="5"/>
  <c r="H110" i="5"/>
  <c r="H118" i="5"/>
  <c r="H89" i="5"/>
  <c r="H76" i="5"/>
  <c r="H96" i="5"/>
  <c r="H93" i="5"/>
  <c r="H120" i="5"/>
  <c r="H48" i="5"/>
  <c r="H29" i="5"/>
  <c r="H50" i="5"/>
  <c r="H33" i="5"/>
  <c r="H66" i="5"/>
  <c r="H97" i="5"/>
  <c r="H58" i="5"/>
  <c r="H83" i="5"/>
  <c r="H63" i="5"/>
  <c r="H73" i="5"/>
  <c r="H111" i="5"/>
  <c r="H84" i="5"/>
  <c r="H36" i="5"/>
  <c r="H26" i="5"/>
  <c r="H113" i="5"/>
  <c r="H92" i="5"/>
  <c r="H64" i="5"/>
  <c r="H70" i="5"/>
  <c r="H31" i="5"/>
  <c r="H68" i="5"/>
  <c r="H65" i="5"/>
  <c r="H98" i="5"/>
  <c r="H94" i="5"/>
  <c r="H86" i="5"/>
  <c r="H57" i="5"/>
  <c r="H71" i="5"/>
  <c r="H43" i="5"/>
  <c r="H51" i="5"/>
  <c r="H72" i="5"/>
  <c r="H56" i="5"/>
  <c r="H90" i="5"/>
  <c r="H47" i="5"/>
  <c r="H39" i="5"/>
  <c r="H107" i="5"/>
  <c r="H49" i="5"/>
  <c r="H104" i="5"/>
  <c r="H77" i="5"/>
  <c r="H119" i="5"/>
  <c r="H79" i="5"/>
  <c r="H105" i="5"/>
  <c r="H67" i="5"/>
  <c r="H103" i="5"/>
  <c r="H54" i="5"/>
  <c r="H69" i="5"/>
  <c r="H117" i="5"/>
  <c r="H32" i="5"/>
  <c r="H52" i="5"/>
  <c r="H82" i="5"/>
  <c r="H75" i="5"/>
  <c r="H87" i="5"/>
  <c r="H99" i="5"/>
  <c r="H35" i="5"/>
  <c r="H91" i="5"/>
  <c r="H38" i="5"/>
  <c r="H40" i="5"/>
  <c r="H121" i="5"/>
  <c r="H80" i="5"/>
  <c r="H108" i="5"/>
  <c r="H114" i="5"/>
  <c r="H27" i="5"/>
  <c r="M64" i="5"/>
  <c r="M56" i="5"/>
  <c r="M40" i="5"/>
  <c r="M32" i="5"/>
  <c r="M39" i="5"/>
  <c r="M31" i="5"/>
  <c r="M61" i="5"/>
  <c r="M53" i="5"/>
  <c r="M57" i="5"/>
  <c r="M41" i="5"/>
  <c r="M30" i="5"/>
  <c r="M60" i="5"/>
  <c r="M28" i="5"/>
  <c r="M49" i="5"/>
  <c r="M26" i="5"/>
  <c r="M59" i="5"/>
  <c r="M27" i="5"/>
  <c r="M33" i="5"/>
  <c r="M58" i="5"/>
  <c r="M50" i="5"/>
  <c r="D90" i="4"/>
  <c r="D88" i="4"/>
  <c r="O130" i="4"/>
  <c r="O73" i="4"/>
  <c r="H80" i="4"/>
  <c r="H93" i="4"/>
  <c r="H118" i="4"/>
  <c r="O75" i="4"/>
  <c r="O118" i="4"/>
  <c r="O99" i="4"/>
  <c r="H48" i="4"/>
  <c r="H103" i="4"/>
  <c r="O124" i="4"/>
  <c r="O116" i="4"/>
  <c r="H114" i="4"/>
  <c r="O94" i="4"/>
  <c r="H82" i="4"/>
  <c r="O110" i="4"/>
  <c r="O76" i="4"/>
  <c r="H116" i="4"/>
  <c r="H91" i="4"/>
  <c r="H129" i="4"/>
  <c r="O71" i="4"/>
  <c r="O101" i="4"/>
  <c r="H119" i="4"/>
  <c r="H124" i="4"/>
  <c r="O119" i="4"/>
  <c r="H123" i="4"/>
  <c r="O128" i="4"/>
  <c r="H107" i="4"/>
  <c r="O112" i="4"/>
  <c r="H121" i="4"/>
  <c r="H89" i="4"/>
  <c r="O69" i="4"/>
  <c r="O117" i="4"/>
  <c r="O80" i="4"/>
  <c r="O123" i="4"/>
  <c r="H92" i="4"/>
  <c r="H109" i="4"/>
  <c r="H125" i="4"/>
  <c r="O106" i="4"/>
  <c r="O105" i="4"/>
  <c r="O129" i="4"/>
  <c r="H77" i="4"/>
  <c r="O100" i="4"/>
  <c r="H128" i="4"/>
  <c r="H56" i="4"/>
  <c r="H28" i="4"/>
  <c r="O122" i="4"/>
  <c r="O84" i="4"/>
  <c r="O109" i="4"/>
  <c r="O92" i="4"/>
  <c r="O103" i="4"/>
  <c r="H115" i="4"/>
  <c r="O83" i="4"/>
  <c r="H83" i="4"/>
  <c r="H97" i="4"/>
  <c r="H120" i="4"/>
  <c r="O86" i="4"/>
  <c r="H75" i="4"/>
  <c r="H53" i="4"/>
  <c r="O114" i="4"/>
  <c r="H60" i="4"/>
  <c r="H111" i="4"/>
  <c r="H102" i="4"/>
  <c r="H122" i="4"/>
  <c r="O108" i="4"/>
  <c r="H85" i="4"/>
  <c r="H55" i="4"/>
  <c r="O125" i="4"/>
  <c r="H37" i="4"/>
  <c r="H100" i="4"/>
  <c r="H26" i="4"/>
  <c r="H112" i="4"/>
  <c r="H106" i="4"/>
  <c r="H88" i="4"/>
  <c r="H46" i="4"/>
  <c r="O91" i="4"/>
  <c r="H98" i="4"/>
  <c r="H113" i="4"/>
  <c r="H130" i="4"/>
  <c r="O120" i="4"/>
  <c r="H65" i="4"/>
  <c r="O81" i="4"/>
  <c r="H81" i="4"/>
  <c r="O115" i="4"/>
  <c r="H49" i="4"/>
  <c r="H43" i="4"/>
  <c r="H87" i="4"/>
  <c r="O89" i="4"/>
  <c r="H127" i="4"/>
  <c r="H126" i="4"/>
  <c r="H54" i="4"/>
  <c r="O88" i="4"/>
  <c r="O79" i="4"/>
  <c r="O104" i="4"/>
  <c r="H86" i="4"/>
  <c r="H105" i="4"/>
  <c r="O96" i="4"/>
  <c r="H58" i="4"/>
  <c r="H71" i="4"/>
  <c r="H108" i="4"/>
  <c r="O82" i="4"/>
  <c r="O87" i="4"/>
  <c r="H70" i="4"/>
  <c r="O102" i="4"/>
  <c r="O77" i="4"/>
  <c r="H76" i="4"/>
  <c r="H101" i="4"/>
  <c r="H117" i="4"/>
  <c r="O126" i="4"/>
  <c r="O78" i="4"/>
  <c r="H32" i="4"/>
  <c r="O121" i="4"/>
  <c r="H72" i="4"/>
  <c r="O74" i="4"/>
  <c r="H84" i="4"/>
  <c r="O72" i="4"/>
  <c r="H29" i="4"/>
  <c r="O85" i="4"/>
  <c r="H99" i="4"/>
  <c r="H31" i="4"/>
  <c r="O97" i="4"/>
  <c r="O98" i="4"/>
  <c r="O90" i="4"/>
  <c r="H79" i="4"/>
  <c r="O111" i="4"/>
  <c r="H78" i="4"/>
  <c r="H90" i="4"/>
  <c r="O127" i="4"/>
  <c r="O107" i="4"/>
  <c r="H33" i="4"/>
  <c r="H73" i="4"/>
  <c r="O93" i="4"/>
  <c r="H27" i="4"/>
  <c r="H110" i="4"/>
  <c r="O113" i="4"/>
  <c r="O68" i="4"/>
  <c r="O70" i="4"/>
  <c r="H104" i="4"/>
  <c r="H45" i="4"/>
  <c r="H35" i="4"/>
  <c r="O95" i="4"/>
  <c r="H62" i="4"/>
  <c r="M58" i="3"/>
  <c r="M34" i="3"/>
  <c r="M67" i="3"/>
  <c r="M27" i="3"/>
  <c r="M49" i="3"/>
  <c r="M43" i="3"/>
  <c r="M64" i="3"/>
  <c r="M56" i="3"/>
  <c r="M32" i="3"/>
  <c r="M63" i="3"/>
  <c r="M55" i="3"/>
  <c r="M47" i="3"/>
  <c r="M46" i="3"/>
  <c r="M61" i="3"/>
  <c r="M53" i="3"/>
  <c r="M45" i="3"/>
  <c r="D35" i="3"/>
  <c r="H44" i="3"/>
  <c r="H129" i="3"/>
  <c r="H104" i="3"/>
  <c r="H124" i="3"/>
  <c r="O80" i="3"/>
  <c r="H93" i="3"/>
  <c r="O116" i="3"/>
  <c r="O86" i="3"/>
  <c r="O73" i="3"/>
  <c r="O105" i="3"/>
  <c r="O82" i="3"/>
  <c r="O124" i="3"/>
  <c r="H92" i="3"/>
  <c r="H62" i="3"/>
  <c r="O99" i="3"/>
  <c r="O84" i="3"/>
  <c r="H126" i="3"/>
  <c r="H66" i="3"/>
  <c r="H65" i="3"/>
  <c r="H80" i="3"/>
  <c r="O70" i="3"/>
  <c r="O110" i="3"/>
  <c r="H105" i="3"/>
  <c r="H77" i="3"/>
  <c r="O75" i="3"/>
  <c r="O77" i="3"/>
  <c r="O109" i="3"/>
  <c r="H83" i="3"/>
  <c r="O87" i="3"/>
  <c r="O130" i="3"/>
  <c r="O104" i="3"/>
  <c r="H82" i="3"/>
  <c r="O74" i="3"/>
  <c r="H127" i="3"/>
  <c r="H98" i="3"/>
  <c r="H122" i="3"/>
  <c r="H115" i="3"/>
  <c r="H99" i="3"/>
  <c r="H102" i="3"/>
  <c r="H112" i="3"/>
  <c r="H128" i="3"/>
  <c r="H50" i="3"/>
  <c r="H85" i="3"/>
  <c r="O100" i="3"/>
  <c r="H34" i="3"/>
  <c r="O81" i="3"/>
  <c r="O113" i="3"/>
  <c r="H53" i="3"/>
  <c r="O92" i="3"/>
  <c r="H76" i="3"/>
  <c r="H75" i="3"/>
  <c r="H48" i="3"/>
  <c r="O106" i="3"/>
  <c r="H45" i="3"/>
  <c r="H60" i="3"/>
  <c r="O126" i="3"/>
  <c r="O90" i="3"/>
  <c r="H42" i="3"/>
  <c r="O128" i="3"/>
  <c r="O85" i="3"/>
  <c r="O117" i="3"/>
  <c r="H87" i="3"/>
  <c r="H72" i="3"/>
  <c r="O98" i="3"/>
  <c r="O72" i="3"/>
  <c r="O127" i="3"/>
  <c r="H118" i="3"/>
  <c r="H125" i="3"/>
  <c r="H103" i="3"/>
  <c r="H100" i="3"/>
  <c r="H113" i="3"/>
  <c r="H121" i="3"/>
  <c r="H64" i="3"/>
  <c r="H116" i="3"/>
  <c r="H30" i="3"/>
  <c r="O118" i="3"/>
  <c r="H43" i="3"/>
  <c r="H78" i="3"/>
  <c r="O79" i="3"/>
  <c r="H46" i="3"/>
  <c r="H27" i="3"/>
  <c r="O122" i="3"/>
  <c r="O89" i="3"/>
  <c r="O121" i="3"/>
  <c r="H36" i="3"/>
  <c r="H73" i="3"/>
  <c r="O103" i="3"/>
  <c r="H81" i="3"/>
  <c r="H31" i="3"/>
  <c r="H61" i="3"/>
  <c r="O78" i="3"/>
  <c r="O120" i="3"/>
  <c r="H119" i="3"/>
  <c r="H56" i="3"/>
  <c r="H120" i="3"/>
  <c r="H71" i="3"/>
  <c r="O102" i="3"/>
  <c r="H29" i="3"/>
  <c r="O107" i="3"/>
  <c r="O97" i="3"/>
  <c r="O129" i="3"/>
  <c r="O71" i="3"/>
  <c r="O114" i="3"/>
  <c r="H86" i="3"/>
  <c r="H37" i="3"/>
  <c r="H108" i="3"/>
  <c r="O88" i="3"/>
  <c r="H57" i="3"/>
  <c r="H106" i="3"/>
  <c r="H67" i="3"/>
  <c r="H63" i="3"/>
  <c r="H94" i="3"/>
  <c r="O111" i="3"/>
  <c r="H58" i="3"/>
  <c r="H35" i="3"/>
  <c r="O68" i="3"/>
  <c r="H90" i="3"/>
  <c r="O115" i="3"/>
  <c r="O93" i="3"/>
  <c r="O125" i="3"/>
  <c r="H91" i="3"/>
  <c r="H49" i="3"/>
  <c r="H51" i="3"/>
  <c r="O108" i="3"/>
  <c r="H74" i="3"/>
  <c r="O83" i="3"/>
  <c r="H96" i="3"/>
  <c r="O112" i="3"/>
  <c r="H111" i="3"/>
  <c r="H109" i="3"/>
  <c r="H117" i="3"/>
  <c r="H130" i="3"/>
  <c r="H55" i="5"/>
  <c r="H46" i="5"/>
  <c r="H106" i="5"/>
  <c r="H37" i="5"/>
  <c r="H62" i="5"/>
  <c r="H60" i="5"/>
  <c r="H101" i="5"/>
  <c r="H95" i="5"/>
  <c r="H115" i="5"/>
  <c r="H34" i="5"/>
  <c r="H112" i="5"/>
  <c r="H53" i="5"/>
  <c r="H102" i="5"/>
  <c r="H45" i="5"/>
  <c r="H74" i="5"/>
  <c r="H44" i="5"/>
  <c r="H59" i="5"/>
  <c r="H42" i="5"/>
  <c r="H61" i="5"/>
  <c r="H30" i="5"/>
  <c r="H116" i="5"/>
  <c r="H52" i="4"/>
  <c r="H61" i="4"/>
  <c r="H68" i="4"/>
  <c r="H64" i="4"/>
  <c r="H57" i="4"/>
  <c r="H69" i="4"/>
  <c r="H63" i="4"/>
  <c r="H42" i="4"/>
  <c r="H39" i="4"/>
  <c r="H34" i="4"/>
  <c r="H51" i="4"/>
  <c r="H59" i="4"/>
  <c r="H40" i="4"/>
  <c r="H66" i="4"/>
  <c r="H47" i="4"/>
  <c r="H36" i="4"/>
  <c r="H38" i="4"/>
  <c r="H41" i="4"/>
  <c r="H30" i="4"/>
  <c r="H50" i="4"/>
  <c r="H67" i="4"/>
  <c r="H44" i="4"/>
  <c r="H33" i="3"/>
  <c r="H70" i="3"/>
  <c r="H41" i="3"/>
  <c r="H28" i="3"/>
  <c r="H59" i="3"/>
  <c r="H32" i="3"/>
  <c r="H69" i="3"/>
  <c r="H68" i="3"/>
  <c r="H55" i="3"/>
  <c r="H26" i="3"/>
  <c r="H54" i="3"/>
  <c r="H40" i="3"/>
  <c r="H39" i="3"/>
  <c r="H52" i="3"/>
  <c r="H38" i="3"/>
  <c r="H47" i="3"/>
  <c r="D39" i="5" l="1"/>
  <c r="D36" i="5"/>
  <c r="D38" i="5"/>
  <c r="D30" i="5"/>
  <c r="D37" i="5"/>
  <c r="D29" i="5"/>
  <c r="D80" i="5"/>
  <c r="M34" i="5"/>
  <c r="D28" i="5"/>
  <c r="D26" i="5"/>
  <c r="D43" i="5"/>
  <c r="D35" i="5"/>
  <c r="D27" i="5"/>
  <c r="D86" i="5"/>
  <c r="D78" i="5"/>
  <c r="D75" i="5"/>
  <c r="D42" i="5"/>
  <c r="D34" i="5"/>
  <c r="D93" i="5"/>
  <c r="D85" i="5"/>
  <c r="D77" i="5"/>
  <c r="D41" i="5"/>
  <c r="D92" i="5"/>
  <c r="D84" i="5"/>
  <c r="O65" i="5"/>
  <c r="O59" i="5"/>
  <c r="O58" i="5"/>
  <c r="O118" i="5"/>
  <c r="O53" i="5"/>
  <c r="O49" i="5"/>
  <c r="O100" i="5"/>
  <c r="O113" i="5"/>
  <c r="O64" i="5"/>
  <c r="O30" i="5"/>
  <c r="O61" i="5"/>
  <c r="O31" i="5"/>
  <c r="O96" i="5"/>
  <c r="O117" i="5"/>
  <c r="O28" i="5"/>
  <c r="O78" i="5"/>
  <c r="O57" i="5"/>
  <c r="O107" i="5"/>
  <c r="O70" i="5"/>
  <c r="O109" i="5"/>
  <c r="O67" i="5"/>
  <c r="O27" i="5"/>
  <c r="O40" i="5"/>
  <c r="O114" i="5"/>
  <c r="O74" i="5"/>
  <c r="O111" i="5"/>
  <c r="O93" i="5"/>
  <c r="O32" i="5"/>
  <c r="O99" i="5"/>
  <c r="O94" i="5"/>
  <c r="O39" i="5"/>
  <c r="O90" i="5"/>
  <c r="O77" i="5"/>
  <c r="O80" i="5"/>
  <c r="O89" i="5"/>
  <c r="O123" i="5"/>
  <c r="O34" i="5"/>
  <c r="O68" i="5"/>
  <c r="O29" i="5"/>
  <c r="O87" i="5"/>
  <c r="O73" i="5"/>
  <c r="O72" i="5"/>
  <c r="O115" i="5"/>
  <c r="O33" i="5"/>
  <c r="O83" i="5"/>
  <c r="O79" i="5"/>
  <c r="O108" i="5"/>
  <c r="O69" i="5"/>
  <c r="O26" i="5"/>
  <c r="O85" i="5"/>
  <c r="O101" i="5"/>
  <c r="O102" i="5"/>
  <c r="O71" i="5"/>
  <c r="O122" i="5"/>
  <c r="O97" i="5"/>
  <c r="O91" i="5"/>
  <c r="O41" i="5"/>
  <c r="O50" i="5"/>
  <c r="O66" i="5"/>
  <c r="O82" i="5"/>
  <c r="O120" i="5"/>
  <c r="O92" i="5"/>
  <c r="O121" i="5"/>
  <c r="O75" i="5"/>
  <c r="O119" i="5"/>
  <c r="O63" i="5"/>
  <c r="O84" i="5"/>
  <c r="O98" i="5"/>
  <c r="O56" i="5"/>
  <c r="O86" i="5"/>
  <c r="O110" i="5"/>
  <c r="O104" i="5"/>
  <c r="O95" i="5"/>
  <c r="O88" i="5"/>
  <c r="O112" i="5"/>
  <c r="O60" i="5"/>
  <c r="O81" i="5"/>
  <c r="O103" i="5"/>
  <c r="O116" i="5"/>
  <c r="O76" i="5"/>
  <c r="O106" i="5"/>
  <c r="O105" i="5"/>
  <c r="M38" i="5"/>
  <c r="O38" i="5" s="1"/>
  <c r="M46" i="5"/>
  <c r="O46" i="5" s="1"/>
  <c r="M62" i="5"/>
  <c r="O62" i="5" s="1"/>
  <c r="M54" i="5"/>
  <c r="O54" i="5" s="1"/>
  <c r="M48" i="5"/>
  <c r="O48" i="5" s="1"/>
  <c r="M35" i="5"/>
  <c r="O35" i="5" s="1"/>
  <c r="M36" i="5"/>
  <c r="O36" i="5" s="1"/>
  <c r="M29" i="5"/>
  <c r="M47" i="5"/>
  <c r="O47" i="5" s="1"/>
  <c r="M43" i="5"/>
  <c r="O43" i="5" s="1"/>
  <c r="M44" i="5"/>
  <c r="O44" i="5" s="1"/>
  <c r="M37" i="5"/>
  <c r="O37" i="5" s="1"/>
  <c r="M55" i="5"/>
  <c r="O55" i="5" s="1"/>
  <c r="M42" i="5"/>
  <c r="O42" i="5" s="1"/>
  <c r="M51" i="5"/>
  <c r="O51" i="5" s="1"/>
  <c r="M52" i="5"/>
  <c r="O52" i="5" s="1"/>
  <c r="M45" i="5"/>
  <c r="O45" i="5" s="1"/>
  <c r="M26" i="4"/>
  <c r="M30" i="4"/>
  <c r="M34" i="4"/>
  <c r="M38" i="4"/>
  <c r="M42" i="4"/>
  <c r="M41" i="4"/>
  <c r="M37" i="4"/>
  <c r="M27" i="4"/>
  <c r="M31" i="4"/>
  <c r="M35" i="4"/>
  <c r="M39" i="4"/>
  <c r="M28" i="4"/>
  <c r="M32" i="4"/>
  <c r="M36" i="4"/>
  <c r="M40" i="4"/>
  <c r="M29" i="4"/>
  <c r="M33" i="4"/>
  <c r="D96" i="4"/>
  <c r="D85" i="4"/>
  <c r="D79" i="4"/>
  <c r="D84" i="4"/>
  <c r="M63" i="4"/>
  <c r="O63" i="4" s="1"/>
  <c r="M55" i="4"/>
  <c r="O55" i="4" s="1"/>
  <c r="M47" i="4"/>
  <c r="O47" i="4" s="1"/>
  <c r="D87" i="4"/>
  <c r="D95" i="4"/>
  <c r="D75" i="4"/>
  <c r="D77" i="4"/>
  <c r="M61" i="4"/>
  <c r="O61" i="4" s="1"/>
  <c r="M53" i="4"/>
  <c r="O53" i="4" s="1"/>
  <c r="M45" i="4"/>
  <c r="O45" i="4" s="1"/>
  <c r="D86" i="4"/>
  <c r="D81" i="4"/>
  <c r="D76" i="4"/>
  <c r="M60" i="4"/>
  <c r="O60" i="4" s="1"/>
  <c r="M52" i="4"/>
  <c r="O52" i="4" s="1"/>
  <c r="M44" i="4"/>
  <c r="O44" i="4" s="1"/>
  <c r="D83" i="4"/>
  <c r="D94" i="4"/>
  <c r="D89" i="4"/>
  <c r="D93" i="4"/>
  <c r="M67" i="4"/>
  <c r="O67" i="4" s="1"/>
  <c r="M59" i="4"/>
  <c r="O59" i="4" s="1"/>
  <c r="M51" i="4"/>
  <c r="O51" i="4" s="1"/>
  <c r="M43" i="4"/>
  <c r="O43" i="4" s="1"/>
  <c r="D80" i="4"/>
  <c r="D82" i="4"/>
  <c r="D92" i="4"/>
  <c r="M66" i="4"/>
  <c r="O66" i="4" s="1"/>
  <c r="M58" i="4"/>
  <c r="O58" i="4" s="1"/>
  <c r="M50" i="4"/>
  <c r="O50" i="4" s="1"/>
  <c r="D41" i="4"/>
  <c r="D33" i="4"/>
  <c r="D40" i="4"/>
  <c r="D32" i="4"/>
  <c r="D39" i="4"/>
  <c r="D31" i="4"/>
  <c r="D38" i="4"/>
  <c r="D30" i="4"/>
  <c r="D37" i="4"/>
  <c r="D29" i="4"/>
  <c r="D44" i="4"/>
  <c r="D36" i="4"/>
  <c r="M26" i="3"/>
  <c r="M35" i="3"/>
  <c r="M33" i="3"/>
  <c r="M42" i="3"/>
  <c r="M30" i="3"/>
  <c r="M59" i="3"/>
  <c r="M41" i="3"/>
  <c r="M50" i="3"/>
  <c r="M62" i="3"/>
  <c r="M31" i="3"/>
  <c r="M40" i="3"/>
  <c r="M57" i="3"/>
  <c r="M66" i="3"/>
  <c r="M28" i="3"/>
  <c r="M37" i="3"/>
  <c r="M39" i="3"/>
  <c r="M48" i="3"/>
  <c r="M65" i="3"/>
  <c r="M51" i="3"/>
  <c r="D29" i="3"/>
  <c r="D41" i="3"/>
  <c r="D31" i="3"/>
  <c r="D34" i="3"/>
  <c r="M54" i="3"/>
  <c r="D39" i="3"/>
  <c r="D42" i="3"/>
  <c r="M52" i="3"/>
  <c r="D27" i="3"/>
  <c r="D28" i="3"/>
  <c r="D43" i="3"/>
  <c r="M44" i="3"/>
  <c r="D33" i="3"/>
  <c r="D32" i="3"/>
  <c r="D36" i="3"/>
  <c r="D38" i="3"/>
  <c r="M38" i="3"/>
  <c r="D40" i="3"/>
  <c r="D44" i="3"/>
  <c r="D30" i="3"/>
  <c r="M36" i="3"/>
  <c r="D26" i="3"/>
  <c r="D81" i="3"/>
  <c r="D89" i="3"/>
  <c r="D76" i="3"/>
  <c r="D90" i="3"/>
  <c r="D86" i="3"/>
  <c r="D95" i="3"/>
  <c r="D88" i="3"/>
  <c r="D82" i="3"/>
  <c r="D75" i="3"/>
  <c r="D83" i="3"/>
  <c r="D91" i="3"/>
  <c r="D78" i="3"/>
  <c r="D84" i="3"/>
  <c r="D92" i="3"/>
  <c r="D94" i="3"/>
  <c r="D87" i="3"/>
  <c r="D80" i="3"/>
  <c r="D77" i="3"/>
  <c r="D85" i="3"/>
  <c r="D93" i="3"/>
  <c r="D79" i="3"/>
  <c r="D9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WFU2015</author>
  </authors>
  <commentList>
    <comment ref="C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WFU2020:</t>
        </r>
        <r>
          <rPr>
            <sz val="9"/>
            <color indexed="81"/>
            <rFont val="Tahoma"/>
            <family val="2"/>
          </rPr>
          <t xml:space="preserve">
Includes spring break</t>
        </r>
      </text>
    </comment>
  </commentList>
</comments>
</file>

<file path=xl/sharedStrings.xml><?xml version="1.0" encoding="utf-8"?>
<sst xmlns="http://schemas.openxmlformats.org/spreadsheetml/2006/main" count="218" uniqueCount="133">
  <si>
    <t>Weeks</t>
  </si>
  <si>
    <t>Units (days) completed</t>
  </si>
  <si>
    <t>% of Refund</t>
  </si>
  <si>
    <t>Estimated Credits</t>
  </si>
  <si>
    <t>Enrollment Period</t>
  </si>
  <si>
    <t>Estimated Cost per course</t>
  </si>
  <si>
    <t>Course #1 dates</t>
  </si>
  <si>
    <t>Course #2 dates</t>
  </si>
  <si>
    <t>Course #2 Refund $ equivalent</t>
  </si>
  <si>
    <t>Course #1 Refund $ equivalent</t>
  </si>
  <si>
    <t>Total Refund</t>
  </si>
  <si>
    <t>Total days in Course #1</t>
  </si>
  <si>
    <t>Total days in Course #2</t>
  </si>
  <si>
    <t>Tuition Refund Policy for Online Counseling &amp; Human Services Programs</t>
  </si>
  <si>
    <t xml:space="preserve"> </t>
  </si>
  <si>
    <t>Total days in Entire Term</t>
  </si>
  <si>
    <t>Entire Term-60% date</t>
  </si>
  <si>
    <t>Entire Term</t>
  </si>
  <si>
    <t>Parts of Term</t>
  </si>
  <si>
    <t xml:space="preserve">Fall </t>
  </si>
  <si>
    <t>Spring</t>
  </si>
  <si>
    <t>Summer</t>
  </si>
  <si>
    <t>Per Hour Refund $ equivalent</t>
  </si>
  <si>
    <t>Per Hour #2 Refund $ equivalent</t>
  </si>
  <si>
    <t>Enrollment Period- Whole Term</t>
  </si>
  <si>
    <t>Course Refund $ equivalent (based on 3 hrs)</t>
  </si>
  <si>
    <t>Entire Term- 60% date</t>
  </si>
  <si>
    <t>Tuition Refund Policy for Online Counseling &amp; Human Services Programs- Based on 3 credit hour course</t>
  </si>
  <si>
    <t>Tuition Refund Policy for Online Counseling &amp; Human Services Programs-based on 3 credit hour course</t>
  </si>
  <si>
    <t>Student Orientation Course for New Students</t>
  </si>
  <si>
    <t xml:space="preserve">First Class Day </t>
  </si>
  <si>
    <t>Last day to add part-of-term 1 courses</t>
  </si>
  <si>
    <t>Last day to add full semester courses</t>
  </si>
  <si>
    <t>Last day to drop without academic penalty (part-of-term 1)</t>
  </si>
  <si>
    <t xml:space="preserve">Last day for withdrawal with pro rata refund (part-of-term 1) </t>
  </si>
  <si>
    <t>Last day to drop without academic penalty (full semester)</t>
  </si>
  <si>
    <t>Last day for withdrawal with pro rata refund (full semester)</t>
  </si>
  <si>
    <t>Last Class Day (part-of-term 1)</t>
  </si>
  <si>
    <t xml:space="preserve">First Class Day (part-of-term 2) </t>
  </si>
  <si>
    <t>Last day to add part-of-term 2 courses</t>
  </si>
  <si>
    <t>Last day to drop without academic penalty (part-of-term 2)</t>
  </si>
  <si>
    <t>Last day for withdrawal with pro rata refund (part-of-term 2)</t>
  </si>
  <si>
    <t>Thanksgiving Break</t>
  </si>
  <si>
    <t xml:space="preserve">Last Class Day </t>
  </si>
  <si>
    <t>Deadline to meet December Graduation Requirements – including exit survey and graduation fee</t>
  </si>
  <si>
    <t>Graduation</t>
  </si>
  <si>
    <t>First Class Day (part-of-term 2)</t>
  </si>
  <si>
    <t>Spring Break</t>
  </si>
  <si>
    <t xml:space="preserve">         </t>
  </si>
  <si>
    <t>Last Class Day</t>
  </si>
  <si>
    <t>Deadline to meet May Graduation Requirements – including exit survey and graduation fee</t>
  </si>
  <si>
    <t>Hooding and Awards Ceremony</t>
  </si>
  <si>
    <t>Commencement</t>
  </si>
  <si>
    <t>Last day for withdrawal with pro rata refund (part-of-term 1)</t>
  </si>
  <si>
    <t>Refund Policy for Online Counseling &amp; Human Services Programs- Fall 2022</t>
  </si>
  <si>
    <t>Refund Policy for Online Counseling &amp; Human Services Programs- Spring 2023</t>
  </si>
  <si>
    <t>Refund Policy for Online Counseling &amp; Human Services Programs- Summer 2023</t>
  </si>
  <si>
    <t>FALL SEMESTER 2022</t>
  </si>
  <si>
    <t>August 8-21, Monday-Sunday</t>
  </si>
  <si>
    <t>August 22, Monday</t>
  </si>
  <si>
    <t>August 29, Monday</t>
  </si>
  <si>
    <t>September 5, Monday</t>
  </si>
  <si>
    <t>September 7, Wednesday</t>
  </si>
  <si>
    <t>September 9, Friday</t>
  </si>
  <si>
    <t>Deadline to submit Intent to Graduate Form for December Graduation</t>
  </si>
  <si>
    <t>September 26, Monday</t>
  </si>
  <si>
    <t>October 2, Sunday</t>
  </si>
  <si>
    <t>October 9, Sunday</t>
  </si>
  <si>
    <t>October 10, Monday</t>
  </si>
  <si>
    <t>October 17, Monday</t>
  </si>
  <si>
    <t>October 26, Wednesday</t>
  </si>
  <si>
    <t>October 28, Friday</t>
  </si>
  <si>
    <t>November 21-November 27, Monday-Sunday</t>
  </si>
  <si>
    <t>December 4, Sunday</t>
  </si>
  <si>
    <t>December 8-11, Thursday-Sunday</t>
  </si>
  <si>
    <t>Residency I (Cohort 30), Residency II (Cohort 27)</t>
  </si>
  <si>
    <t>December 9, Friday</t>
  </si>
  <si>
    <t>December 30, Friday</t>
  </si>
  <si>
    <t>SPRING SEMESTER 2023</t>
  </si>
  <si>
    <t>December 5-December 18, Monday-Sunday</t>
  </si>
  <si>
    <t>January 9, Monday</t>
  </si>
  <si>
    <t>January 16, Monday</t>
  </si>
  <si>
    <t>January 23, Monday</t>
  </si>
  <si>
    <t>January 25, Wednesday</t>
  </si>
  <si>
    <t>January 27, Friday</t>
  </si>
  <si>
    <t>February 3, Friday</t>
  </si>
  <si>
    <t>Deadline to submit Intent to Graduate Form for May Graduation</t>
  </si>
  <si>
    <t>February 13, Monday</t>
  </si>
  <si>
    <t>February 19, Sunday</t>
  </si>
  <si>
    <t>February 26, Sunday</t>
  </si>
  <si>
    <t>February 27, Monday</t>
  </si>
  <si>
    <t>March 6, Monday</t>
  </si>
  <si>
    <t>March 6-12, Monday-Sunday</t>
  </si>
  <si>
    <t>March 15, Wednesday</t>
  </si>
  <si>
    <t>March 20, Monday</t>
  </si>
  <si>
    <r>
      <t>April 23, Sunday</t>
    </r>
    <r>
      <rPr>
        <sz val="10"/>
        <color rgb="FF000000"/>
        <rFont val="Calibri"/>
        <family val="2"/>
      </rPr>
      <t xml:space="preserve">       </t>
    </r>
  </si>
  <si>
    <t>April 26, Wednesday</t>
  </si>
  <si>
    <t>April 27-April 30, Thursday-Sunday</t>
  </si>
  <si>
    <t>Residency I (Cohort 31), Residency II (Cohort 28)</t>
  </si>
  <si>
    <t>May 13, Saturday</t>
  </si>
  <si>
    <t>May 15, Monday</t>
  </si>
  <si>
    <t>SUMMER SEMESTER 2023</t>
  </si>
  <si>
    <t>April 17-April 30, Monday-Sunday</t>
  </si>
  <si>
    <t>May 1, Monday</t>
  </si>
  <si>
    <t>May 8, Monday</t>
  </si>
  <si>
    <t>May 17, Wednesday</t>
  </si>
  <si>
    <t>May 19, Friday</t>
  </si>
  <si>
    <t>June 5, Monday</t>
  </si>
  <si>
    <t>June 8, Thursday</t>
  </si>
  <si>
    <t>June 9, Friday</t>
  </si>
  <si>
    <t>Deadline to submit Intent to Graduate Form for August Graduation</t>
  </si>
  <si>
    <t>June 18, Sunday</t>
  </si>
  <si>
    <t>June 19, Monday</t>
  </si>
  <si>
    <t>June 26, Monday</t>
  </si>
  <si>
    <t>July 5, Wednesday</t>
  </si>
  <si>
    <t>July 7, Friday</t>
  </si>
  <si>
    <t>August 2, Wednesday</t>
  </si>
  <si>
    <t>Deadline to meet August Graduation Requirements – including exit survey and graduation fee</t>
  </si>
  <si>
    <t>August 6, Sunday</t>
  </si>
  <si>
    <t>August 10-13, Thursday-Sunday</t>
  </si>
  <si>
    <t>Residency I (Cohort 32), Residency II (Cohort 29)</t>
  </si>
  <si>
    <t>August 15, Tuesday</t>
  </si>
  <si>
    <t>8/22 - 12/4</t>
  </si>
  <si>
    <t>8/22 - 10/9</t>
  </si>
  <si>
    <t>10/10 - 12/4</t>
  </si>
  <si>
    <t>1/9 - 4/23</t>
  </si>
  <si>
    <t>1/9 - 2/26</t>
  </si>
  <si>
    <t>2/27 - 4/23</t>
  </si>
  <si>
    <t>5/1 - 8/6</t>
  </si>
  <si>
    <t>5/1 - 6/18</t>
  </si>
  <si>
    <t>6/19 - 8/6</t>
  </si>
  <si>
    <t>Course #1 - 61% date</t>
  </si>
  <si>
    <t>Course #2 - 61%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</si>
</sst>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2"/>
      <color theme="1"/>
      <name val="Times New Roman"/>
      <family val="2"/>
    </font>
    <font>
      <sz val="12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0" fillId="0" borderId="1" xfId="0" quotePrefix="1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quotePrefix="1" applyAlignment="1">
      <alignment horizontal="center"/>
    </xf>
    <xf numFmtId="44" fontId="4" fillId="0" borderId="0" xfId="1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 wrapText="1"/>
    </xf>
    <xf numFmtId="44" fontId="1" fillId="0" borderId="0" xfId="1" applyFont="1" applyAlignment="1">
      <alignment horizontal="center"/>
    </xf>
    <xf numFmtId="0" fontId="0" fillId="0" borderId="0" xfId="0" applyAlignment="1">
      <alignment horizontal="left"/>
    </xf>
    <xf numFmtId="14" fontId="0" fillId="2" borderId="1" xfId="0" quotePrefix="1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9" fontId="4" fillId="0" borderId="0" xfId="2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Fill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/>
    <xf numFmtId="0" fontId="0" fillId="4" borderId="1" xfId="0" applyFill="1" applyBorder="1" applyAlignment="1">
      <alignment horizontal="left"/>
    </xf>
    <xf numFmtId="14" fontId="0" fillId="4" borderId="1" xfId="0" quotePrefix="1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44" fontId="4" fillId="0" borderId="0" xfId="1" applyFont="1" applyAlignment="1">
      <alignment horizontal="right"/>
    </xf>
    <xf numFmtId="44" fontId="4" fillId="0" borderId="0" xfId="1" applyFont="1" applyAlignment="1">
      <alignment horizontal="center"/>
    </xf>
    <xf numFmtId="14" fontId="0" fillId="2" borderId="0" xfId="0" quotePrefix="1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14" fontId="0" fillId="0" borderId="0" xfId="0" quotePrefix="1" applyNumberFormat="1" applyFill="1" applyAlignment="1">
      <alignment horizontal="center"/>
    </xf>
    <xf numFmtId="14" fontId="0" fillId="0" borderId="0" xfId="0" quotePrefix="1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 wrapText="1"/>
    </xf>
    <xf numFmtId="0" fontId="0" fillId="3" borderId="0" xfId="0" quotePrefix="1" applyFill="1" applyAlignment="1">
      <alignment horizontal="center"/>
    </xf>
    <xf numFmtId="9" fontId="0" fillId="0" borderId="1" xfId="0" applyNumberFormat="1" applyFill="1" applyBorder="1" applyAlignment="1">
      <alignment horizontal="center"/>
    </xf>
    <xf numFmtId="16" fontId="0" fillId="3" borderId="0" xfId="0" quotePrefix="1" applyNumberFormat="1" applyFill="1" applyAlignment="1">
      <alignment horizontal="center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0" fillId="0" borderId="0" xfId="0" applyFont="1" applyBorder="1"/>
    <xf numFmtId="44" fontId="4" fillId="0" borderId="0" xfId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3" xfId="0" applyFont="1" applyBorder="1" applyAlignment="1">
      <alignment horizontal="left"/>
    </xf>
    <xf numFmtId="0" fontId="0" fillId="3" borderId="0" xfId="0" applyFill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>
      <alignment horizontal="right"/>
    </xf>
    <xf numFmtId="44" fontId="0" fillId="0" borderId="1" xfId="1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44" fontId="0" fillId="2" borderId="1" xfId="1" applyFont="1" applyFill="1" applyBorder="1" applyAlignment="1">
      <alignment horizontal="right"/>
    </xf>
    <xf numFmtId="44" fontId="0" fillId="4" borderId="1" xfId="1" applyFont="1" applyFill="1" applyBorder="1" applyAlignment="1">
      <alignment horizontal="center"/>
    </xf>
    <xf numFmtId="44" fontId="0" fillId="4" borderId="1" xfId="1" applyFont="1" applyFill="1" applyBorder="1" applyAlignment="1">
      <alignment horizontal="right"/>
    </xf>
    <xf numFmtId="44" fontId="0" fillId="3" borderId="1" xfId="1" applyFont="1" applyFill="1" applyBorder="1" applyAlignment="1">
      <alignment horizontal="center"/>
    </xf>
    <xf numFmtId="44" fontId="0" fillId="0" borderId="1" xfId="1" applyFont="1" applyFill="1" applyBorder="1" applyAlignment="1">
      <alignment horizontal="right"/>
    </xf>
    <xf numFmtId="44" fontId="0" fillId="3" borderId="1" xfId="1" applyFont="1" applyFill="1" applyBorder="1" applyAlignment="1">
      <alignment horizontal="right"/>
    </xf>
    <xf numFmtId="44" fontId="4" fillId="0" borderId="1" xfId="1" applyFont="1" applyBorder="1" applyAlignment="1">
      <alignment horizontal="right"/>
    </xf>
    <xf numFmtId="44" fontId="4" fillId="2" borderId="1" xfId="1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4</xdr:row>
      <xdr:rowOff>152400</xdr:rowOff>
    </xdr:to>
    <xdr:pic>
      <xdr:nvPicPr>
        <xdr:cNvPr id="2142" name="Picture 1">
          <a:extLst>
            <a:ext uri="{FF2B5EF4-FFF2-40B4-BE49-F238E27FC236}">
              <a16:creationId xmlns:a16="http://schemas.microsoft.com/office/drawing/2014/main" id="{7DAB6C1E-7AD9-4AE7-BDFA-ACEF6F8BC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289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4</xdr:row>
      <xdr:rowOff>152400</xdr:rowOff>
    </xdr:to>
    <xdr:pic>
      <xdr:nvPicPr>
        <xdr:cNvPr id="3167" name="Picture 1">
          <a:extLst>
            <a:ext uri="{FF2B5EF4-FFF2-40B4-BE49-F238E27FC236}">
              <a16:creationId xmlns:a16="http://schemas.microsoft.com/office/drawing/2014/main" id="{62688C5E-AD64-4575-AF94-F209B9071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0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4</xdr:row>
      <xdr:rowOff>152400</xdr:rowOff>
    </xdr:to>
    <xdr:pic>
      <xdr:nvPicPr>
        <xdr:cNvPr id="4183" name="Picture 2">
          <a:extLst>
            <a:ext uri="{FF2B5EF4-FFF2-40B4-BE49-F238E27FC236}">
              <a16:creationId xmlns:a16="http://schemas.microsoft.com/office/drawing/2014/main" id="{395FC17B-E127-437E-A7D3-A28D70890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00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0"/>
  <sheetViews>
    <sheetView tabSelected="1" topLeftCell="A13" zoomScaleNormal="100" workbookViewId="0">
      <selection activeCell="A20" sqref="A20"/>
    </sheetView>
  </sheetViews>
  <sheetFormatPr defaultRowHeight="15.75" x14ac:dyDescent="0.25"/>
  <cols>
    <col min="1" max="1" width="6.375" style="23" customWidth="1"/>
    <col min="2" max="2" width="19.75" style="1" customWidth="1"/>
    <col min="3" max="3" width="10.375" style="1" bestFit="1" customWidth="1"/>
    <col min="4" max="4" width="9" style="1"/>
    <col min="5" max="5" width="9" style="20"/>
    <col min="6" max="6" width="11.625" style="1" customWidth="1"/>
    <col min="7" max="7" width="11.125" style="29" customWidth="1"/>
    <col min="8" max="8" width="13.125" style="1" customWidth="1"/>
    <col min="9" max="9" width="9" style="1"/>
    <col min="10" max="10" width="6.5" style="1" customWidth="1"/>
    <col min="11" max="11" width="9.875" style="1" bestFit="1" customWidth="1"/>
    <col min="12" max="13" width="9" style="1"/>
    <col min="14" max="14" width="9" style="43"/>
    <col min="15" max="15" width="16.5" style="1" customWidth="1"/>
    <col min="16" max="16384" width="9" style="1"/>
  </cols>
  <sheetData>
    <row r="2" spans="1:16" x14ac:dyDescent="0.25">
      <c r="O2" s="11" t="s">
        <v>14</v>
      </c>
    </row>
    <row r="3" spans="1:16" x14ac:dyDescent="0.25">
      <c r="P3" s="42" t="s">
        <v>14</v>
      </c>
    </row>
    <row r="8" spans="1:16" x14ac:dyDescent="0.25">
      <c r="A8" s="96" t="s">
        <v>54</v>
      </c>
      <c r="B8" s="96"/>
      <c r="C8" s="96"/>
      <c r="D8" s="96"/>
      <c r="E8" s="96"/>
      <c r="F8" s="96"/>
      <c r="G8" s="96"/>
      <c r="H8" s="96"/>
    </row>
    <row r="9" spans="1:16" x14ac:dyDescent="0.25">
      <c r="A9" s="7"/>
      <c r="B9" s="7"/>
      <c r="C9" s="7"/>
      <c r="D9" s="7"/>
      <c r="E9" s="45"/>
      <c r="F9" s="7"/>
      <c r="G9" s="28"/>
      <c r="H9" s="7"/>
    </row>
    <row r="10" spans="1:16" x14ac:dyDescent="0.25">
      <c r="A10" s="24"/>
      <c r="B10" s="7"/>
      <c r="C10" s="7"/>
    </row>
    <row r="11" spans="1:16" x14ac:dyDescent="0.25">
      <c r="A11" s="90" t="s">
        <v>3</v>
      </c>
      <c r="B11" s="90"/>
      <c r="C11" s="6">
        <v>6</v>
      </c>
    </row>
    <row r="12" spans="1:16" x14ac:dyDescent="0.25">
      <c r="A12" s="90" t="s">
        <v>11</v>
      </c>
      <c r="B12" s="90"/>
      <c r="C12" s="6">
        <f>C74</f>
        <v>49</v>
      </c>
    </row>
    <row r="13" spans="1:16" x14ac:dyDescent="0.25">
      <c r="A13" s="90" t="s">
        <v>12</v>
      </c>
      <c r="B13" s="90"/>
      <c r="C13" s="6">
        <f>C130</f>
        <v>56</v>
      </c>
    </row>
    <row r="14" spans="1:16" s="39" customFormat="1" x14ac:dyDescent="0.25">
      <c r="A14" s="37" t="s">
        <v>15</v>
      </c>
      <c r="B14" s="37"/>
      <c r="C14" s="6">
        <f>L130</f>
        <v>105</v>
      </c>
      <c r="E14" s="20"/>
      <c r="G14" s="29"/>
      <c r="N14" s="43"/>
    </row>
    <row r="15" spans="1:16" x14ac:dyDescent="0.25">
      <c r="A15" s="90" t="s">
        <v>24</v>
      </c>
      <c r="B15" s="90"/>
      <c r="C15" s="15" t="s">
        <v>122</v>
      </c>
    </row>
    <row r="16" spans="1:16" x14ac:dyDescent="0.25">
      <c r="A16" s="90" t="s">
        <v>6</v>
      </c>
      <c r="B16" s="90"/>
      <c r="C16" s="15" t="s">
        <v>123</v>
      </c>
    </row>
    <row r="17" spans="1:15" x14ac:dyDescent="0.25">
      <c r="A17" s="90" t="s">
        <v>7</v>
      </c>
      <c r="B17" s="90"/>
      <c r="C17" s="16" t="s">
        <v>124</v>
      </c>
    </row>
    <row r="18" spans="1:15" x14ac:dyDescent="0.25">
      <c r="A18" s="95" t="s">
        <v>131</v>
      </c>
      <c r="B18" s="95"/>
      <c r="C18" s="62">
        <f>B44</f>
        <v>44813</v>
      </c>
    </row>
    <row r="19" spans="1:15" x14ac:dyDescent="0.25">
      <c r="A19" s="95" t="s">
        <v>132</v>
      </c>
      <c r="B19" s="95"/>
      <c r="C19" s="62">
        <f>B96</f>
        <v>44865</v>
      </c>
    </row>
    <row r="20" spans="1:15" s="39" customFormat="1" x14ac:dyDescent="0.25">
      <c r="A20" s="64" t="s">
        <v>16</v>
      </c>
      <c r="B20" s="64"/>
      <c r="C20" s="62">
        <f>K67</f>
        <v>44836</v>
      </c>
      <c r="E20" s="20"/>
      <c r="G20" s="29"/>
      <c r="N20" s="43"/>
    </row>
    <row r="21" spans="1:15" x14ac:dyDescent="0.25">
      <c r="A21" s="90" t="s">
        <v>5</v>
      </c>
      <c r="B21" s="90"/>
      <c r="C21" s="31">
        <f>1610*D21</f>
        <v>4830</v>
      </c>
      <c r="D21" s="94">
        <v>3</v>
      </c>
      <c r="E21" s="94"/>
      <c r="F21" s="94"/>
      <c r="G21" s="60" t="s">
        <v>14</v>
      </c>
    </row>
    <row r="22" spans="1:15" s="39" customFormat="1" x14ac:dyDescent="0.25">
      <c r="A22" s="37"/>
      <c r="B22" s="37"/>
      <c r="C22" s="31"/>
      <c r="E22" s="20"/>
      <c r="G22" s="29"/>
      <c r="N22" s="43"/>
    </row>
    <row r="23" spans="1:15" x14ac:dyDescent="0.25">
      <c r="A23" s="24" t="s">
        <v>18</v>
      </c>
      <c r="J23" s="38" t="s">
        <v>17</v>
      </c>
    </row>
    <row r="24" spans="1:15" ht="45" customHeight="1" x14ac:dyDescent="0.25">
      <c r="A24" s="25"/>
      <c r="B24" s="8"/>
      <c r="C24" s="9"/>
      <c r="D24" s="91" t="s">
        <v>27</v>
      </c>
      <c r="E24" s="92"/>
      <c r="F24" s="92"/>
      <c r="G24" s="92"/>
      <c r="H24" s="93"/>
      <c r="J24" s="88" t="s">
        <v>28</v>
      </c>
      <c r="K24" s="89"/>
      <c r="L24" s="89"/>
      <c r="M24" s="89"/>
      <c r="N24" s="89"/>
      <c r="O24" s="89"/>
    </row>
    <row r="25" spans="1:15" ht="47.25" x14ac:dyDescent="0.25">
      <c r="A25" s="25" t="s">
        <v>0</v>
      </c>
      <c r="B25" s="8" t="s">
        <v>19</v>
      </c>
      <c r="C25" s="2" t="s">
        <v>1</v>
      </c>
      <c r="D25" s="2" t="s">
        <v>2</v>
      </c>
      <c r="E25" s="46"/>
      <c r="F25" s="2" t="s">
        <v>9</v>
      </c>
      <c r="G25" s="30" t="s">
        <v>8</v>
      </c>
      <c r="H25" s="2" t="s">
        <v>10</v>
      </c>
      <c r="J25" s="25" t="s">
        <v>0</v>
      </c>
      <c r="K25" s="8" t="s">
        <v>19</v>
      </c>
      <c r="L25" s="2" t="s">
        <v>1</v>
      </c>
      <c r="M25" s="2" t="s">
        <v>2</v>
      </c>
      <c r="N25" s="44"/>
      <c r="O25" s="2" t="s">
        <v>25</v>
      </c>
    </row>
    <row r="26" spans="1:15" x14ac:dyDescent="0.25">
      <c r="A26" s="25">
        <v>1</v>
      </c>
      <c r="B26" s="67">
        <v>44795</v>
      </c>
      <c r="C26" s="8">
        <v>1</v>
      </c>
      <c r="D26" s="11">
        <f t="shared" ref="D26:D44" si="0">($C$12-C26)/$C$12</f>
        <v>0.97959183673469385</v>
      </c>
      <c r="E26" s="18">
        <v>0.98</v>
      </c>
      <c r="F26" s="102">
        <f>$C$21*E26</f>
        <v>4733.3999999999996</v>
      </c>
      <c r="G26" s="103">
        <f>$C$21</f>
        <v>4830</v>
      </c>
      <c r="H26" s="102">
        <f>F26+G26</f>
        <v>9563.4</v>
      </c>
      <c r="J26" s="25">
        <v>1</v>
      </c>
      <c r="K26" s="67">
        <v>44795</v>
      </c>
      <c r="L26" s="8">
        <v>1</v>
      </c>
      <c r="M26" s="11">
        <f>($C$14-L26)/$C$14</f>
        <v>0.99047619047619051</v>
      </c>
      <c r="N26" s="18">
        <v>0.99</v>
      </c>
      <c r="O26" s="102">
        <f>$C$21*N26</f>
        <v>4781.7</v>
      </c>
    </row>
    <row r="27" spans="1:15" x14ac:dyDescent="0.25">
      <c r="A27" s="25"/>
      <c r="B27" s="67">
        <v>44796</v>
      </c>
      <c r="C27" s="8">
        <v>2</v>
      </c>
      <c r="D27" s="11">
        <f t="shared" si="0"/>
        <v>0.95918367346938771</v>
      </c>
      <c r="E27" s="18">
        <v>0.96</v>
      </c>
      <c r="F27" s="102">
        <f>$C$21*E27</f>
        <v>4636.8</v>
      </c>
      <c r="G27" s="103">
        <f t="shared" ref="G27:G90" si="1">$C$21</f>
        <v>4830</v>
      </c>
      <c r="H27" s="102">
        <f t="shared" ref="H27:H91" si="2">F27+G27</f>
        <v>9466.7999999999993</v>
      </c>
      <c r="J27" s="25"/>
      <c r="K27" s="67">
        <v>44796</v>
      </c>
      <c r="L27" s="8">
        <v>2</v>
      </c>
      <c r="M27" s="11">
        <f t="shared" ref="M27:M67" si="3">($C$14-L27)/$C$14</f>
        <v>0.98095238095238091</v>
      </c>
      <c r="N27" s="18">
        <v>0.98</v>
      </c>
      <c r="O27" s="102">
        <f t="shared" ref="O27:O67" si="4">$C$21*N27</f>
        <v>4733.3999999999996</v>
      </c>
    </row>
    <row r="28" spans="1:15" x14ac:dyDescent="0.25">
      <c r="A28" s="25"/>
      <c r="B28" s="67">
        <v>44797</v>
      </c>
      <c r="C28" s="8">
        <v>3</v>
      </c>
      <c r="D28" s="11">
        <f t="shared" si="0"/>
        <v>0.93877551020408168</v>
      </c>
      <c r="E28" s="18">
        <v>0.94</v>
      </c>
      <c r="F28" s="102">
        <f>$C$21*E28</f>
        <v>4540.2</v>
      </c>
      <c r="G28" s="103">
        <f t="shared" si="1"/>
        <v>4830</v>
      </c>
      <c r="H28" s="102">
        <f t="shared" si="2"/>
        <v>9370.2000000000007</v>
      </c>
      <c r="J28" s="25"/>
      <c r="K28" s="67">
        <v>44797</v>
      </c>
      <c r="L28" s="8">
        <v>3</v>
      </c>
      <c r="M28" s="11">
        <f t="shared" si="3"/>
        <v>0.97142857142857142</v>
      </c>
      <c r="N28" s="18">
        <v>0.97</v>
      </c>
      <c r="O28" s="102">
        <f t="shared" si="4"/>
        <v>4685.0999999999995</v>
      </c>
    </row>
    <row r="29" spans="1:15" x14ac:dyDescent="0.25">
      <c r="A29" s="25"/>
      <c r="B29" s="67">
        <v>44798</v>
      </c>
      <c r="C29" s="8">
        <v>4</v>
      </c>
      <c r="D29" s="11">
        <f t="shared" si="0"/>
        <v>0.91836734693877553</v>
      </c>
      <c r="E29" s="18">
        <v>0.92</v>
      </c>
      <c r="F29" s="102">
        <f>$C$21*E29</f>
        <v>4443.6000000000004</v>
      </c>
      <c r="G29" s="103">
        <f t="shared" si="1"/>
        <v>4830</v>
      </c>
      <c r="H29" s="102">
        <f t="shared" si="2"/>
        <v>9273.6</v>
      </c>
      <c r="J29" s="25"/>
      <c r="K29" s="67">
        <v>44798</v>
      </c>
      <c r="L29" s="8">
        <v>4</v>
      </c>
      <c r="M29" s="11">
        <f t="shared" si="3"/>
        <v>0.96190476190476193</v>
      </c>
      <c r="N29" s="18">
        <v>0.96</v>
      </c>
      <c r="O29" s="102">
        <f t="shared" si="4"/>
        <v>4636.8</v>
      </c>
    </row>
    <row r="30" spans="1:15" x14ac:dyDescent="0.25">
      <c r="A30" s="25"/>
      <c r="B30" s="67">
        <v>44799</v>
      </c>
      <c r="C30" s="8">
        <v>5</v>
      </c>
      <c r="D30" s="11">
        <f t="shared" si="0"/>
        <v>0.89795918367346939</v>
      </c>
      <c r="E30" s="18">
        <v>0.9</v>
      </c>
      <c r="F30" s="102">
        <f>$C$21*E30</f>
        <v>4347</v>
      </c>
      <c r="G30" s="103">
        <f t="shared" si="1"/>
        <v>4830</v>
      </c>
      <c r="H30" s="102">
        <f t="shared" si="2"/>
        <v>9177</v>
      </c>
      <c r="J30" s="25"/>
      <c r="K30" s="67">
        <v>44799</v>
      </c>
      <c r="L30" s="8">
        <v>5</v>
      </c>
      <c r="M30" s="11">
        <f t="shared" si="3"/>
        <v>0.95238095238095233</v>
      </c>
      <c r="N30" s="18">
        <v>0.95</v>
      </c>
      <c r="O30" s="102">
        <f t="shared" si="4"/>
        <v>4588.5</v>
      </c>
    </row>
    <row r="31" spans="1:15" x14ac:dyDescent="0.25">
      <c r="A31" s="25"/>
      <c r="B31" s="67">
        <v>44800</v>
      </c>
      <c r="C31" s="8">
        <v>6</v>
      </c>
      <c r="D31" s="11">
        <f t="shared" si="0"/>
        <v>0.87755102040816324</v>
      </c>
      <c r="E31" s="18">
        <v>0.88</v>
      </c>
      <c r="F31" s="102">
        <f>$C$21*E31</f>
        <v>4250.3999999999996</v>
      </c>
      <c r="G31" s="103">
        <f t="shared" si="1"/>
        <v>4830</v>
      </c>
      <c r="H31" s="102">
        <f t="shared" si="2"/>
        <v>9080.4</v>
      </c>
      <c r="J31" s="25"/>
      <c r="K31" s="67">
        <v>44800</v>
      </c>
      <c r="L31" s="8">
        <v>6</v>
      </c>
      <c r="M31" s="11">
        <f t="shared" si="3"/>
        <v>0.94285714285714284</v>
      </c>
      <c r="N31" s="18">
        <v>0.94</v>
      </c>
      <c r="O31" s="102">
        <f t="shared" si="4"/>
        <v>4540.2</v>
      </c>
    </row>
    <row r="32" spans="1:15" x14ac:dyDescent="0.25">
      <c r="A32" s="25"/>
      <c r="B32" s="67">
        <v>44801</v>
      </c>
      <c r="C32" s="8">
        <v>7</v>
      </c>
      <c r="D32" s="11">
        <f t="shared" si="0"/>
        <v>0.8571428571428571</v>
      </c>
      <c r="E32" s="18">
        <v>0.86</v>
      </c>
      <c r="F32" s="102">
        <f>$C$21*E32</f>
        <v>4153.8</v>
      </c>
      <c r="G32" s="103">
        <f t="shared" si="1"/>
        <v>4830</v>
      </c>
      <c r="H32" s="102">
        <f t="shared" si="2"/>
        <v>8983.7999999999993</v>
      </c>
      <c r="J32" s="25" t="s">
        <v>14</v>
      </c>
      <c r="K32" s="67">
        <v>44801</v>
      </c>
      <c r="L32" s="8">
        <v>7</v>
      </c>
      <c r="M32" s="11">
        <f t="shared" si="3"/>
        <v>0.93333333333333335</v>
      </c>
      <c r="N32" s="18">
        <v>0.93</v>
      </c>
      <c r="O32" s="102">
        <f t="shared" si="4"/>
        <v>4491.9000000000005</v>
      </c>
    </row>
    <row r="33" spans="1:15" x14ac:dyDescent="0.25">
      <c r="A33" s="25">
        <v>2</v>
      </c>
      <c r="B33" s="67">
        <v>44802</v>
      </c>
      <c r="C33" s="8">
        <v>8</v>
      </c>
      <c r="D33" s="11">
        <f t="shared" si="0"/>
        <v>0.83673469387755106</v>
      </c>
      <c r="E33" s="18">
        <v>0.84</v>
      </c>
      <c r="F33" s="102">
        <f>$C$21*E33</f>
        <v>4057.2</v>
      </c>
      <c r="G33" s="103">
        <f t="shared" si="1"/>
        <v>4830</v>
      </c>
      <c r="H33" s="102">
        <f t="shared" si="2"/>
        <v>8887.2000000000007</v>
      </c>
      <c r="J33" s="25">
        <v>2</v>
      </c>
      <c r="K33" s="67">
        <v>44802</v>
      </c>
      <c r="L33" s="8">
        <v>8</v>
      </c>
      <c r="M33" s="11">
        <f t="shared" si="3"/>
        <v>0.92380952380952386</v>
      </c>
      <c r="N33" s="18">
        <v>0.92</v>
      </c>
      <c r="O33" s="102">
        <f t="shared" si="4"/>
        <v>4443.6000000000004</v>
      </c>
    </row>
    <row r="34" spans="1:15" x14ac:dyDescent="0.25">
      <c r="A34" s="25"/>
      <c r="B34" s="67">
        <v>44803</v>
      </c>
      <c r="C34" s="8">
        <v>9</v>
      </c>
      <c r="D34" s="11">
        <f t="shared" si="0"/>
        <v>0.81632653061224492</v>
      </c>
      <c r="E34" s="18">
        <v>0.82</v>
      </c>
      <c r="F34" s="102">
        <f>$C$21*E34</f>
        <v>3960.6</v>
      </c>
      <c r="G34" s="103">
        <f t="shared" si="1"/>
        <v>4830</v>
      </c>
      <c r="H34" s="102">
        <f t="shared" si="2"/>
        <v>8790.6</v>
      </c>
      <c r="J34" s="25"/>
      <c r="K34" s="67">
        <v>44803</v>
      </c>
      <c r="L34" s="8">
        <v>9</v>
      </c>
      <c r="M34" s="11">
        <f t="shared" si="3"/>
        <v>0.91428571428571426</v>
      </c>
      <c r="N34" s="18">
        <v>0.91</v>
      </c>
      <c r="O34" s="102">
        <f t="shared" si="4"/>
        <v>4395.3</v>
      </c>
    </row>
    <row r="35" spans="1:15" x14ac:dyDescent="0.25">
      <c r="A35" s="25"/>
      <c r="B35" s="67">
        <v>44804</v>
      </c>
      <c r="C35" s="8">
        <v>10</v>
      </c>
      <c r="D35" s="11">
        <f t="shared" si="0"/>
        <v>0.79591836734693877</v>
      </c>
      <c r="E35" s="18">
        <v>0.8</v>
      </c>
      <c r="F35" s="102">
        <f>$C$21*E35</f>
        <v>3864</v>
      </c>
      <c r="G35" s="103">
        <f t="shared" si="1"/>
        <v>4830</v>
      </c>
      <c r="H35" s="102">
        <f t="shared" si="2"/>
        <v>8694</v>
      </c>
      <c r="J35" s="25"/>
      <c r="K35" s="67">
        <v>44804</v>
      </c>
      <c r="L35" s="8">
        <v>10</v>
      </c>
      <c r="M35" s="11">
        <f t="shared" si="3"/>
        <v>0.90476190476190477</v>
      </c>
      <c r="N35" s="18">
        <v>0.9</v>
      </c>
      <c r="O35" s="102">
        <f t="shared" si="4"/>
        <v>4347</v>
      </c>
    </row>
    <row r="36" spans="1:15" x14ac:dyDescent="0.25">
      <c r="A36" s="25"/>
      <c r="B36" s="67">
        <v>44805</v>
      </c>
      <c r="C36" s="8">
        <v>11</v>
      </c>
      <c r="D36" s="11">
        <f t="shared" si="0"/>
        <v>0.77551020408163263</v>
      </c>
      <c r="E36" s="18">
        <v>0.78</v>
      </c>
      <c r="F36" s="102">
        <f>$C$21*E36</f>
        <v>3767.4</v>
      </c>
      <c r="G36" s="103">
        <f t="shared" si="1"/>
        <v>4830</v>
      </c>
      <c r="H36" s="102">
        <f t="shared" si="2"/>
        <v>8597.4</v>
      </c>
      <c r="J36" s="25"/>
      <c r="K36" s="67">
        <v>44805</v>
      </c>
      <c r="L36" s="8">
        <v>11</v>
      </c>
      <c r="M36" s="11">
        <f t="shared" si="3"/>
        <v>0.89523809523809528</v>
      </c>
      <c r="N36" s="18">
        <v>0.9</v>
      </c>
      <c r="O36" s="102">
        <f t="shared" si="4"/>
        <v>4347</v>
      </c>
    </row>
    <row r="37" spans="1:15" x14ac:dyDescent="0.25">
      <c r="A37" s="25"/>
      <c r="B37" s="67">
        <v>44806</v>
      </c>
      <c r="C37" s="8">
        <v>12</v>
      </c>
      <c r="D37" s="11">
        <f t="shared" si="0"/>
        <v>0.75510204081632648</v>
      </c>
      <c r="E37" s="18">
        <v>0.76</v>
      </c>
      <c r="F37" s="102">
        <f>$C$21*E37</f>
        <v>3670.8</v>
      </c>
      <c r="G37" s="103">
        <f t="shared" si="1"/>
        <v>4830</v>
      </c>
      <c r="H37" s="102">
        <f t="shared" si="2"/>
        <v>8500.7999999999993</v>
      </c>
      <c r="J37" s="25"/>
      <c r="K37" s="67">
        <v>44806</v>
      </c>
      <c r="L37" s="8">
        <v>12</v>
      </c>
      <c r="M37" s="11">
        <f t="shared" si="3"/>
        <v>0.88571428571428568</v>
      </c>
      <c r="N37" s="18">
        <v>0.89</v>
      </c>
      <c r="O37" s="102">
        <f t="shared" si="4"/>
        <v>4298.7</v>
      </c>
    </row>
    <row r="38" spans="1:15" x14ac:dyDescent="0.25">
      <c r="A38" s="25"/>
      <c r="B38" s="67">
        <v>44807</v>
      </c>
      <c r="C38" s="8">
        <v>13</v>
      </c>
      <c r="D38" s="11">
        <f t="shared" si="0"/>
        <v>0.73469387755102045</v>
      </c>
      <c r="E38" s="18">
        <v>0.73</v>
      </c>
      <c r="F38" s="102">
        <f>$C$21*E38</f>
        <v>3525.9</v>
      </c>
      <c r="G38" s="103">
        <f t="shared" si="1"/>
        <v>4830</v>
      </c>
      <c r="H38" s="102">
        <f t="shared" si="2"/>
        <v>8355.9</v>
      </c>
      <c r="J38" s="25"/>
      <c r="K38" s="67">
        <v>44807</v>
      </c>
      <c r="L38" s="8">
        <v>13</v>
      </c>
      <c r="M38" s="11">
        <f t="shared" si="3"/>
        <v>0.87619047619047619</v>
      </c>
      <c r="N38" s="18">
        <v>0.88</v>
      </c>
      <c r="O38" s="102">
        <f t="shared" si="4"/>
        <v>4250.3999999999996</v>
      </c>
    </row>
    <row r="39" spans="1:15" x14ac:dyDescent="0.25">
      <c r="A39" s="25"/>
      <c r="B39" s="67">
        <v>44808</v>
      </c>
      <c r="C39" s="12">
        <v>14</v>
      </c>
      <c r="D39" s="11">
        <f t="shared" si="0"/>
        <v>0.7142857142857143</v>
      </c>
      <c r="E39" s="18">
        <v>0.71</v>
      </c>
      <c r="F39" s="102">
        <f>$C$21*E39</f>
        <v>3429.2999999999997</v>
      </c>
      <c r="G39" s="103">
        <f t="shared" si="1"/>
        <v>4830</v>
      </c>
      <c r="H39" s="104">
        <f t="shared" si="2"/>
        <v>8259.2999999999993</v>
      </c>
      <c r="J39" s="25"/>
      <c r="K39" s="67">
        <v>44808</v>
      </c>
      <c r="L39" s="12">
        <v>14</v>
      </c>
      <c r="M39" s="11">
        <f t="shared" si="3"/>
        <v>0.8666666666666667</v>
      </c>
      <c r="N39" s="18">
        <v>0.87</v>
      </c>
      <c r="O39" s="102">
        <f t="shared" si="4"/>
        <v>4202.1000000000004</v>
      </c>
    </row>
    <row r="40" spans="1:15" x14ac:dyDescent="0.25">
      <c r="A40" s="25">
        <v>3</v>
      </c>
      <c r="B40" s="67">
        <v>44809</v>
      </c>
      <c r="C40" s="8">
        <v>15</v>
      </c>
      <c r="D40" s="11">
        <f t="shared" si="0"/>
        <v>0.69387755102040816</v>
      </c>
      <c r="E40" s="18">
        <v>0.69</v>
      </c>
      <c r="F40" s="102">
        <f>$C$21*E40</f>
        <v>3332.7</v>
      </c>
      <c r="G40" s="103">
        <f t="shared" si="1"/>
        <v>4830</v>
      </c>
      <c r="H40" s="102">
        <f t="shared" si="2"/>
        <v>8162.7</v>
      </c>
      <c r="J40" s="25">
        <v>3</v>
      </c>
      <c r="K40" s="67">
        <v>44809</v>
      </c>
      <c r="L40" s="8">
        <v>15</v>
      </c>
      <c r="M40" s="11">
        <f t="shared" si="3"/>
        <v>0.8571428571428571</v>
      </c>
      <c r="N40" s="18">
        <v>0.86</v>
      </c>
      <c r="O40" s="102">
        <f t="shared" si="4"/>
        <v>4153.8</v>
      </c>
    </row>
    <row r="41" spans="1:15" x14ac:dyDescent="0.25">
      <c r="A41" s="25"/>
      <c r="B41" s="67">
        <v>44810</v>
      </c>
      <c r="C41" s="8">
        <v>16</v>
      </c>
      <c r="D41" s="11">
        <f t="shared" si="0"/>
        <v>0.67346938775510201</v>
      </c>
      <c r="E41" s="18">
        <v>0.67</v>
      </c>
      <c r="F41" s="102">
        <f>$C$21*E41</f>
        <v>3236.1000000000004</v>
      </c>
      <c r="G41" s="103">
        <f t="shared" si="1"/>
        <v>4830</v>
      </c>
      <c r="H41" s="102">
        <f t="shared" si="2"/>
        <v>8066.1</v>
      </c>
      <c r="J41" s="25"/>
      <c r="K41" s="67">
        <v>44810</v>
      </c>
      <c r="L41" s="8">
        <v>16</v>
      </c>
      <c r="M41" s="11">
        <f t="shared" si="3"/>
        <v>0.84761904761904761</v>
      </c>
      <c r="N41" s="18">
        <v>0.85</v>
      </c>
      <c r="O41" s="102">
        <f t="shared" si="4"/>
        <v>4105.5</v>
      </c>
    </row>
    <row r="42" spans="1:15" x14ac:dyDescent="0.25">
      <c r="A42" s="25"/>
      <c r="B42" s="67">
        <v>44811</v>
      </c>
      <c r="C42" s="8">
        <v>17</v>
      </c>
      <c r="D42" s="11">
        <f t="shared" si="0"/>
        <v>0.65306122448979587</v>
      </c>
      <c r="E42" s="18">
        <v>0.65</v>
      </c>
      <c r="F42" s="102">
        <f>$C$21*E42</f>
        <v>3139.5</v>
      </c>
      <c r="G42" s="103">
        <f t="shared" si="1"/>
        <v>4830</v>
      </c>
      <c r="H42" s="102">
        <f t="shared" si="2"/>
        <v>7969.5</v>
      </c>
      <c r="J42" s="25"/>
      <c r="K42" s="67">
        <v>44811</v>
      </c>
      <c r="L42" s="8">
        <v>17</v>
      </c>
      <c r="M42" s="11">
        <f t="shared" si="3"/>
        <v>0.83809523809523812</v>
      </c>
      <c r="N42" s="18">
        <v>0.84</v>
      </c>
      <c r="O42" s="102">
        <f t="shared" si="4"/>
        <v>4057.2</v>
      </c>
    </row>
    <row r="43" spans="1:15" x14ac:dyDescent="0.25">
      <c r="A43" s="25"/>
      <c r="B43" s="67">
        <v>44812</v>
      </c>
      <c r="C43" s="8">
        <v>18</v>
      </c>
      <c r="D43" s="11">
        <f t="shared" si="0"/>
        <v>0.63265306122448983</v>
      </c>
      <c r="E43" s="18">
        <v>0.63</v>
      </c>
      <c r="F43" s="102">
        <f>$C$21*E43</f>
        <v>3042.9</v>
      </c>
      <c r="G43" s="103">
        <f t="shared" si="1"/>
        <v>4830</v>
      </c>
      <c r="H43" s="102">
        <f t="shared" si="2"/>
        <v>7872.9</v>
      </c>
      <c r="J43" s="25"/>
      <c r="K43" s="67">
        <v>44812</v>
      </c>
      <c r="L43" s="8">
        <v>18</v>
      </c>
      <c r="M43" s="11">
        <f t="shared" si="3"/>
        <v>0.82857142857142863</v>
      </c>
      <c r="N43" s="18">
        <v>0.83</v>
      </c>
      <c r="O43" s="102">
        <f t="shared" si="4"/>
        <v>4008.8999999999996</v>
      </c>
    </row>
    <row r="44" spans="1:15" x14ac:dyDescent="0.25">
      <c r="A44" s="34"/>
      <c r="B44" s="68">
        <v>44813</v>
      </c>
      <c r="C44" s="13">
        <v>19</v>
      </c>
      <c r="D44" s="14">
        <f t="shared" si="0"/>
        <v>0.61224489795918369</v>
      </c>
      <c r="E44" s="19">
        <v>0.61</v>
      </c>
      <c r="F44" s="105">
        <f>$C$21*E44</f>
        <v>2946.2999999999997</v>
      </c>
      <c r="G44" s="106">
        <f t="shared" si="1"/>
        <v>4830</v>
      </c>
      <c r="H44" s="105">
        <f t="shared" si="2"/>
        <v>7776.2999999999993</v>
      </c>
      <c r="J44" s="35"/>
      <c r="K44" s="67">
        <v>44813</v>
      </c>
      <c r="L44" s="26">
        <v>19</v>
      </c>
      <c r="M44" s="11">
        <f t="shared" si="3"/>
        <v>0.81904761904761902</v>
      </c>
      <c r="N44" s="18">
        <v>0.82</v>
      </c>
      <c r="O44" s="102">
        <f t="shared" si="4"/>
        <v>3960.6</v>
      </c>
    </row>
    <row r="45" spans="1:15" x14ac:dyDescent="0.25">
      <c r="A45" s="25"/>
      <c r="B45" s="67">
        <v>44814</v>
      </c>
      <c r="C45" s="8">
        <v>20</v>
      </c>
      <c r="D45" s="11">
        <v>0</v>
      </c>
      <c r="E45" s="18"/>
      <c r="F45" s="102">
        <f>$C$21*E45</f>
        <v>0</v>
      </c>
      <c r="G45" s="103">
        <f t="shared" si="1"/>
        <v>4830</v>
      </c>
      <c r="H45" s="102">
        <f t="shared" si="2"/>
        <v>4830</v>
      </c>
      <c r="J45" s="25"/>
      <c r="K45" s="67">
        <v>44814</v>
      </c>
      <c r="L45" s="8">
        <v>20</v>
      </c>
      <c r="M45" s="11">
        <f t="shared" si="3"/>
        <v>0.80952380952380953</v>
      </c>
      <c r="N45" s="18">
        <v>0.81</v>
      </c>
      <c r="O45" s="102">
        <f t="shared" si="4"/>
        <v>3912.3</v>
      </c>
    </row>
    <row r="46" spans="1:15" x14ac:dyDescent="0.25">
      <c r="A46" s="25"/>
      <c r="B46" s="67">
        <v>44815</v>
      </c>
      <c r="C46" s="8">
        <v>21</v>
      </c>
      <c r="D46" s="11">
        <v>0</v>
      </c>
      <c r="E46" s="18"/>
      <c r="F46" s="102">
        <v>0</v>
      </c>
      <c r="G46" s="103">
        <f t="shared" si="1"/>
        <v>4830</v>
      </c>
      <c r="H46" s="102">
        <f t="shared" si="2"/>
        <v>4830</v>
      </c>
      <c r="J46" s="25"/>
      <c r="K46" s="67">
        <v>44815</v>
      </c>
      <c r="L46" s="8">
        <v>21</v>
      </c>
      <c r="M46" s="11">
        <f t="shared" si="3"/>
        <v>0.8</v>
      </c>
      <c r="N46" s="18">
        <v>0.8</v>
      </c>
      <c r="O46" s="102">
        <f t="shared" si="4"/>
        <v>3864</v>
      </c>
    </row>
    <row r="47" spans="1:15" x14ac:dyDescent="0.25">
      <c r="A47" s="25">
        <v>4</v>
      </c>
      <c r="B47" s="67">
        <v>44816</v>
      </c>
      <c r="C47" s="8">
        <v>22</v>
      </c>
      <c r="D47" s="11">
        <v>0</v>
      </c>
      <c r="E47" s="18"/>
      <c r="F47" s="102">
        <v>0</v>
      </c>
      <c r="G47" s="103">
        <f t="shared" si="1"/>
        <v>4830</v>
      </c>
      <c r="H47" s="102">
        <f t="shared" si="2"/>
        <v>4830</v>
      </c>
      <c r="J47" s="25">
        <v>4</v>
      </c>
      <c r="K47" s="67">
        <v>44816</v>
      </c>
      <c r="L47" s="8">
        <v>22</v>
      </c>
      <c r="M47" s="11">
        <f t="shared" si="3"/>
        <v>0.79047619047619044</v>
      </c>
      <c r="N47" s="18">
        <v>0.79</v>
      </c>
      <c r="O47" s="102">
        <f t="shared" si="4"/>
        <v>3815.7000000000003</v>
      </c>
    </row>
    <row r="48" spans="1:15" x14ac:dyDescent="0.25">
      <c r="A48" s="25"/>
      <c r="B48" s="67">
        <v>44817</v>
      </c>
      <c r="C48" s="8">
        <v>23</v>
      </c>
      <c r="D48" s="11">
        <v>0</v>
      </c>
      <c r="E48" s="18"/>
      <c r="F48" s="102">
        <v>0</v>
      </c>
      <c r="G48" s="103">
        <f t="shared" si="1"/>
        <v>4830</v>
      </c>
      <c r="H48" s="102">
        <f t="shared" si="2"/>
        <v>4830</v>
      </c>
      <c r="J48" s="25"/>
      <c r="K48" s="67">
        <v>44817</v>
      </c>
      <c r="L48" s="8">
        <v>23</v>
      </c>
      <c r="M48" s="11">
        <f t="shared" si="3"/>
        <v>0.78095238095238095</v>
      </c>
      <c r="N48" s="18">
        <v>0.78</v>
      </c>
      <c r="O48" s="102">
        <f t="shared" si="4"/>
        <v>3767.4</v>
      </c>
    </row>
    <row r="49" spans="1:15" x14ac:dyDescent="0.25">
      <c r="A49" s="25"/>
      <c r="B49" s="67">
        <v>44818</v>
      </c>
      <c r="C49" s="8">
        <v>24</v>
      </c>
      <c r="D49" s="11">
        <v>0</v>
      </c>
      <c r="E49" s="18"/>
      <c r="F49" s="102">
        <v>0</v>
      </c>
      <c r="G49" s="103">
        <f t="shared" si="1"/>
        <v>4830</v>
      </c>
      <c r="H49" s="102">
        <f t="shared" si="2"/>
        <v>4830</v>
      </c>
      <c r="J49" s="25"/>
      <c r="K49" s="67">
        <v>44818</v>
      </c>
      <c r="L49" s="8">
        <v>24</v>
      </c>
      <c r="M49" s="11">
        <f t="shared" si="3"/>
        <v>0.77142857142857146</v>
      </c>
      <c r="N49" s="18">
        <v>0.77</v>
      </c>
      <c r="O49" s="102">
        <f t="shared" si="4"/>
        <v>3719.1</v>
      </c>
    </row>
    <row r="50" spans="1:15" x14ac:dyDescent="0.25">
      <c r="A50" s="25"/>
      <c r="B50" s="67">
        <v>44819</v>
      </c>
      <c r="C50" s="8">
        <v>25</v>
      </c>
      <c r="D50" s="11">
        <v>0</v>
      </c>
      <c r="E50" s="18"/>
      <c r="F50" s="102">
        <v>0</v>
      </c>
      <c r="G50" s="103">
        <f t="shared" si="1"/>
        <v>4830</v>
      </c>
      <c r="H50" s="102">
        <f t="shared" si="2"/>
        <v>4830</v>
      </c>
      <c r="J50" s="25"/>
      <c r="K50" s="67">
        <v>44819</v>
      </c>
      <c r="L50" s="8">
        <v>25</v>
      </c>
      <c r="M50" s="11">
        <f t="shared" si="3"/>
        <v>0.76190476190476186</v>
      </c>
      <c r="N50" s="18">
        <v>0.76</v>
      </c>
      <c r="O50" s="102">
        <f t="shared" si="4"/>
        <v>3670.8</v>
      </c>
    </row>
    <row r="51" spans="1:15" x14ac:dyDescent="0.25">
      <c r="A51" s="25"/>
      <c r="B51" s="67">
        <v>44820</v>
      </c>
      <c r="C51" s="8">
        <v>26</v>
      </c>
      <c r="D51" s="11">
        <v>0</v>
      </c>
      <c r="E51" s="18"/>
      <c r="F51" s="102">
        <v>0</v>
      </c>
      <c r="G51" s="103">
        <f t="shared" si="1"/>
        <v>4830</v>
      </c>
      <c r="H51" s="102">
        <f t="shared" si="2"/>
        <v>4830</v>
      </c>
      <c r="J51" s="25"/>
      <c r="K51" s="67">
        <v>44820</v>
      </c>
      <c r="L51" s="8">
        <v>26</v>
      </c>
      <c r="M51" s="11">
        <f t="shared" si="3"/>
        <v>0.75238095238095237</v>
      </c>
      <c r="N51" s="18">
        <v>0.75</v>
      </c>
      <c r="O51" s="102">
        <f t="shared" si="4"/>
        <v>3622.5</v>
      </c>
    </row>
    <row r="52" spans="1:15" x14ac:dyDescent="0.25">
      <c r="A52" s="25"/>
      <c r="B52" s="67">
        <v>44821</v>
      </c>
      <c r="C52" s="8">
        <v>27</v>
      </c>
      <c r="D52" s="11">
        <v>0</v>
      </c>
      <c r="E52" s="18"/>
      <c r="F52" s="102">
        <v>0</v>
      </c>
      <c r="G52" s="103">
        <f t="shared" si="1"/>
        <v>4830</v>
      </c>
      <c r="H52" s="102">
        <f t="shared" si="2"/>
        <v>4830</v>
      </c>
      <c r="J52" s="25"/>
      <c r="K52" s="67">
        <v>44821</v>
      </c>
      <c r="L52" s="8">
        <v>27</v>
      </c>
      <c r="M52" s="11">
        <f t="shared" si="3"/>
        <v>0.74285714285714288</v>
      </c>
      <c r="N52" s="18">
        <v>0.74</v>
      </c>
      <c r="O52" s="102">
        <f t="shared" si="4"/>
        <v>3574.2</v>
      </c>
    </row>
    <row r="53" spans="1:15" x14ac:dyDescent="0.25">
      <c r="A53" s="25"/>
      <c r="B53" s="67">
        <v>44822</v>
      </c>
      <c r="C53" s="8">
        <v>28</v>
      </c>
      <c r="D53" s="11">
        <v>0</v>
      </c>
      <c r="E53" s="18"/>
      <c r="F53" s="102">
        <v>0</v>
      </c>
      <c r="G53" s="103">
        <f t="shared" si="1"/>
        <v>4830</v>
      </c>
      <c r="H53" s="102">
        <f t="shared" si="2"/>
        <v>4830</v>
      </c>
      <c r="J53" s="25"/>
      <c r="K53" s="67">
        <v>44822</v>
      </c>
      <c r="L53" s="8">
        <v>28</v>
      </c>
      <c r="M53" s="11">
        <f t="shared" si="3"/>
        <v>0.73333333333333328</v>
      </c>
      <c r="N53" s="18">
        <v>0.73</v>
      </c>
      <c r="O53" s="102">
        <f t="shared" si="4"/>
        <v>3525.9</v>
      </c>
    </row>
    <row r="54" spans="1:15" x14ac:dyDescent="0.25">
      <c r="A54" s="25">
        <v>5</v>
      </c>
      <c r="B54" s="67">
        <v>44823</v>
      </c>
      <c r="C54" s="8">
        <v>29</v>
      </c>
      <c r="D54" s="11">
        <v>0</v>
      </c>
      <c r="E54" s="18"/>
      <c r="F54" s="102">
        <v>0</v>
      </c>
      <c r="G54" s="103">
        <f t="shared" si="1"/>
        <v>4830</v>
      </c>
      <c r="H54" s="102">
        <f t="shared" si="2"/>
        <v>4830</v>
      </c>
      <c r="J54" s="25">
        <v>5</v>
      </c>
      <c r="K54" s="67">
        <v>44823</v>
      </c>
      <c r="L54" s="8">
        <v>29</v>
      </c>
      <c r="M54" s="11">
        <f t="shared" si="3"/>
        <v>0.72380952380952379</v>
      </c>
      <c r="N54" s="18">
        <v>0.72</v>
      </c>
      <c r="O54" s="102">
        <f t="shared" si="4"/>
        <v>3477.6</v>
      </c>
    </row>
    <row r="55" spans="1:15" x14ac:dyDescent="0.25">
      <c r="A55" s="25"/>
      <c r="B55" s="67">
        <v>44824</v>
      </c>
      <c r="C55" s="8">
        <v>30</v>
      </c>
      <c r="D55" s="11">
        <v>0</v>
      </c>
      <c r="E55" s="18"/>
      <c r="F55" s="102">
        <v>0</v>
      </c>
      <c r="G55" s="103">
        <f t="shared" si="1"/>
        <v>4830</v>
      </c>
      <c r="H55" s="102">
        <f t="shared" si="2"/>
        <v>4830</v>
      </c>
      <c r="J55" s="25"/>
      <c r="K55" s="67">
        <v>44824</v>
      </c>
      <c r="L55" s="8">
        <v>30</v>
      </c>
      <c r="M55" s="11">
        <f t="shared" si="3"/>
        <v>0.7142857142857143</v>
      </c>
      <c r="N55" s="18">
        <v>0.71</v>
      </c>
      <c r="O55" s="102">
        <f t="shared" si="4"/>
        <v>3429.2999999999997</v>
      </c>
    </row>
    <row r="56" spans="1:15" x14ac:dyDescent="0.25">
      <c r="A56" s="25"/>
      <c r="B56" s="67">
        <v>44825</v>
      </c>
      <c r="C56" s="8">
        <v>31</v>
      </c>
      <c r="D56" s="11">
        <v>0</v>
      </c>
      <c r="E56" s="18"/>
      <c r="F56" s="102">
        <v>0</v>
      </c>
      <c r="G56" s="103">
        <f t="shared" si="1"/>
        <v>4830</v>
      </c>
      <c r="H56" s="102">
        <f t="shared" si="2"/>
        <v>4830</v>
      </c>
      <c r="J56" s="25"/>
      <c r="K56" s="67">
        <v>44825</v>
      </c>
      <c r="L56" s="8">
        <v>31</v>
      </c>
      <c r="M56" s="11">
        <f t="shared" si="3"/>
        <v>0.70476190476190481</v>
      </c>
      <c r="N56" s="18">
        <v>0.7</v>
      </c>
      <c r="O56" s="102">
        <f t="shared" si="4"/>
        <v>3381</v>
      </c>
    </row>
    <row r="57" spans="1:15" x14ac:dyDescent="0.25">
      <c r="A57" s="25"/>
      <c r="B57" s="67">
        <v>44826</v>
      </c>
      <c r="C57" s="8">
        <v>32</v>
      </c>
      <c r="D57" s="11">
        <v>0</v>
      </c>
      <c r="E57" s="18"/>
      <c r="F57" s="102">
        <v>0</v>
      </c>
      <c r="G57" s="103">
        <f t="shared" si="1"/>
        <v>4830</v>
      </c>
      <c r="H57" s="102">
        <f t="shared" si="2"/>
        <v>4830</v>
      </c>
      <c r="J57" s="25"/>
      <c r="K57" s="67">
        <v>44826</v>
      </c>
      <c r="L57" s="8">
        <v>32</v>
      </c>
      <c r="M57" s="11">
        <f t="shared" si="3"/>
        <v>0.69523809523809521</v>
      </c>
      <c r="N57" s="18">
        <v>0.7</v>
      </c>
      <c r="O57" s="102">
        <f t="shared" si="4"/>
        <v>3381</v>
      </c>
    </row>
    <row r="58" spans="1:15" x14ac:dyDescent="0.25">
      <c r="A58" s="25"/>
      <c r="B58" s="67">
        <v>44827</v>
      </c>
      <c r="C58" s="8">
        <v>33</v>
      </c>
      <c r="D58" s="11">
        <v>0</v>
      </c>
      <c r="E58" s="18"/>
      <c r="F58" s="102">
        <v>0</v>
      </c>
      <c r="G58" s="103">
        <f t="shared" si="1"/>
        <v>4830</v>
      </c>
      <c r="H58" s="102">
        <f t="shared" si="2"/>
        <v>4830</v>
      </c>
      <c r="J58" s="25"/>
      <c r="K58" s="67">
        <v>44827</v>
      </c>
      <c r="L58" s="8">
        <v>33</v>
      </c>
      <c r="M58" s="11">
        <f t="shared" si="3"/>
        <v>0.68571428571428572</v>
      </c>
      <c r="N58" s="18">
        <v>0.69</v>
      </c>
      <c r="O58" s="102">
        <f t="shared" si="4"/>
        <v>3332.7</v>
      </c>
    </row>
    <row r="59" spans="1:15" x14ac:dyDescent="0.25">
      <c r="A59" s="25"/>
      <c r="B59" s="67">
        <v>44828</v>
      </c>
      <c r="C59" s="8">
        <v>34</v>
      </c>
      <c r="D59" s="11">
        <v>0</v>
      </c>
      <c r="E59" s="18"/>
      <c r="F59" s="102">
        <v>0</v>
      </c>
      <c r="G59" s="103">
        <f t="shared" si="1"/>
        <v>4830</v>
      </c>
      <c r="H59" s="102">
        <f t="shared" si="2"/>
        <v>4830</v>
      </c>
      <c r="J59" s="25"/>
      <c r="K59" s="67">
        <v>44828</v>
      </c>
      <c r="L59" s="8">
        <v>34</v>
      </c>
      <c r="M59" s="11">
        <f t="shared" si="3"/>
        <v>0.67619047619047623</v>
      </c>
      <c r="N59" s="18">
        <v>0.68</v>
      </c>
      <c r="O59" s="102">
        <f t="shared" si="4"/>
        <v>3284.4</v>
      </c>
    </row>
    <row r="60" spans="1:15" x14ac:dyDescent="0.25">
      <c r="A60" s="25"/>
      <c r="B60" s="67">
        <v>44829</v>
      </c>
      <c r="C60" s="8">
        <v>35</v>
      </c>
      <c r="D60" s="11">
        <v>0</v>
      </c>
      <c r="E60" s="18"/>
      <c r="F60" s="102">
        <v>0</v>
      </c>
      <c r="G60" s="103">
        <f t="shared" si="1"/>
        <v>4830</v>
      </c>
      <c r="H60" s="102">
        <f t="shared" si="2"/>
        <v>4830</v>
      </c>
      <c r="J60" s="25"/>
      <c r="K60" s="67">
        <v>44829</v>
      </c>
      <c r="L60" s="8">
        <v>35</v>
      </c>
      <c r="M60" s="11">
        <f t="shared" si="3"/>
        <v>0.66666666666666663</v>
      </c>
      <c r="N60" s="18">
        <v>0.67</v>
      </c>
      <c r="O60" s="102">
        <f t="shared" si="4"/>
        <v>3236.1000000000004</v>
      </c>
    </row>
    <row r="61" spans="1:15" x14ac:dyDescent="0.25">
      <c r="A61" s="25">
        <v>6</v>
      </c>
      <c r="B61" s="67">
        <v>44830</v>
      </c>
      <c r="C61" s="8">
        <v>36</v>
      </c>
      <c r="D61" s="11">
        <v>0</v>
      </c>
      <c r="E61" s="18"/>
      <c r="F61" s="102">
        <v>0</v>
      </c>
      <c r="G61" s="103">
        <f t="shared" si="1"/>
        <v>4830</v>
      </c>
      <c r="H61" s="102">
        <f t="shared" si="2"/>
        <v>4830</v>
      </c>
      <c r="J61" s="25">
        <v>6</v>
      </c>
      <c r="K61" s="67">
        <v>44830</v>
      </c>
      <c r="L61" s="8">
        <v>36</v>
      </c>
      <c r="M61" s="11">
        <f t="shared" si="3"/>
        <v>0.65714285714285714</v>
      </c>
      <c r="N61" s="18">
        <v>0.66</v>
      </c>
      <c r="O61" s="102">
        <f t="shared" si="4"/>
        <v>3187.8</v>
      </c>
    </row>
    <row r="62" spans="1:15" x14ac:dyDescent="0.25">
      <c r="A62" s="25"/>
      <c r="B62" s="67">
        <v>44831</v>
      </c>
      <c r="C62" s="8">
        <v>37</v>
      </c>
      <c r="D62" s="11">
        <v>0</v>
      </c>
      <c r="E62" s="18"/>
      <c r="F62" s="102">
        <v>0</v>
      </c>
      <c r="G62" s="103">
        <f t="shared" si="1"/>
        <v>4830</v>
      </c>
      <c r="H62" s="102">
        <f t="shared" si="2"/>
        <v>4830</v>
      </c>
      <c r="J62" s="25"/>
      <c r="K62" s="67">
        <v>44831</v>
      </c>
      <c r="L62" s="8">
        <v>37</v>
      </c>
      <c r="M62" s="11">
        <f t="shared" si="3"/>
        <v>0.64761904761904765</v>
      </c>
      <c r="N62" s="18">
        <v>0.65</v>
      </c>
      <c r="O62" s="102">
        <f t="shared" si="4"/>
        <v>3139.5</v>
      </c>
    </row>
    <row r="63" spans="1:15" x14ac:dyDescent="0.25">
      <c r="A63" s="25"/>
      <c r="B63" s="67">
        <v>44832</v>
      </c>
      <c r="C63" s="8">
        <v>38</v>
      </c>
      <c r="D63" s="11">
        <v>0</v>
      </c>
      <c r="E63" s="18"/>
      <c r="F63" s="102">
        <v>0</v>
      </c>
      <c r="G63" s="103">
        <f t="shared" si="1"/>
        <v>4830</v>
      </c>
      <c r="H63" s="102">
        <f t="shared" si="2"/>
        <v>4830</v>
      </c>
      <c r="J63" s="25"/>
      <c r="K63" s="67">
        <v>44832</v>
      </c>
      <c r="L63" s="8">
        <v>38</v>
      </c>
      <c r="M63" s="11">
        <f t="shared" si="3"/>
        <v>0.63809523809523805</v>
      </c>
      <c r="N63" s="18">
        <v>0.64</v>
      </c>
      <c r="O63" s="102">
        <f t="shared" si="4"/>
        <v>3091.2000000000003</v>
      </c>
    </row>
    <row r="64" spans="1:15" x14ac:dyDescent="0.25">
      <c r="A64" s="25"/>
      <c r="B64" s="67">
        <v>44833</v>
      </c>
      <c r="C64" s="8">
        <v>39</v>
      </c>
      <c r="D64" s="11">
        <v>0</v>
      </c>
      <c r="E64" s="18"/>
      <c r="F64" s="102">
        <v>0</v>
      </c>
      <c r="G64" s="103">
        <f t="shared" si="1"/>
        <v>4830</v>
      </c>
      <c r="H64" s="102">
        <f t="shared" si="2"/>
        <v>4830</v>
      </c>
      <c r="J64" s="25"/>
      <c r="K64" s="67">
        <v>44833</v>
      </c>
      <c r="L64" s="8">
        <v>39</v>
      </c>
      <c r="M64" s="11">
        <f t="shared" si="3"/>
        <v>0.62857142857142856</v>
      </c>
      <c r="N64" s="18">
        <v>0.63</v>
      </c>
      <c r="O64" s="102">
        <f t="shared" si="4"/>
        <v>3042.9</v>
      </c>
    </row>
    <row r="65" spans="1:15" x14ac:dyDescent="0.25">
      <c r="A65" s="25"/>
      <c r="B65" s="67">
        <v>44834</v>
      </c>
      <c r="C65" s="8">
        <v>40</v>
      </c>
      <c r="D65" s="11">
        <v>0</v>
      </c>
      <c r="E65" s="18"/>
      <c r="F65" s="102">
        <v>0</v>
      </c>
      <c r="G65" s="103">
        <f t="shared" si="1"/>
        <v>4830</v>
      </c>
      <c r="H65" s="102">
        <f t="shared" si="2"/>
        <v>4830</v>
      </c>
      <c r="J65" s="25"/>
      <c r="K65" s="67">
        <v>44834</v>
      </c>
      <c r="L65" s="8">
        <v>40</v>
      </c>
      <c r="M65" s="11">
        <f t="shared" si="3"/>
        <v>0.61904761904761907</v>
      </c>
      <c r="N65" s="18">
        <v>0.62</v>
      </c>
      <c r="O65" s="102">
        <f t="shared" si="4"/>
        <v>2994.6</v>
      </c>
    </row>
    <row r="66" spans="1:15" x14ac:dyDescent="0.25">
      <c r="A66" s="25"/>
      <c r="B66" s="67">
        <v>44835</v>
      </c>
      <c r="C66" s="8">
        <v>41</v>
      </c>
      <c r="D66" s="11">
        <v>0</v>
      </c>
      <c r="E66" s="18"/>
      <c r="F66" s="102">
        <v>0</v>
      </c>
      <c r="G66" s="103">
        <f t="shared" si="1"/>
        <v>4830</v>
      </c>
      <c r="H66" s="102">
        <f t="shared" si="2"/>
        <v>4830</v>
      </c>
      <c r="J66" s="25"/>
      <c r="K66" s="67">
        <v>44835</v>
      </c>
      <c r="L66" s="8">
        <v>41</v>
      </c>
      <c r="M66" s="11">
        <f t="shared" si="3"/>
        <v>0.60952380952380958</v>
      </c>
      <c r="N66" s="18">
        <v>0.61</v>
      </c>
      <c r="O66" s="102">
        <f t="shared" si="4"/>
        <v>2946.2999999999997</v>
      </c>
    </row>
    <row r="67" spans="1:15" x14ac:dyDescent="0.25">
      <c r="A67" s="25"/>
      <c r="B67" s="67">
        <v>44836</v>
      </c>
      <c r="C67" s="8">
        <v>42</v>
      </c>
      <c r="D67" s="11">
        <v>0</v>
      </c>
      <c r="E67" s="18"/>
      <c r="F67" s="102">
        <v>0</v>
      </c>
      <c r="G67" s="103">
        <f t="shared" si="1"/>
        <v>4830</v>
      </c>
      <c r="H67" s="102">
        <f t="shared" si="2"/>
        <v>4830</v>
      </c>
      <c r="J67" s="34"/>
      <c r="K67" s="68">
        <v>44836</v>
      </c>
      <c r="L67" s="13">
        <v>42</v>
      </c>
      <c r="M67" s="14">
        <f t="shared" si="3"/>
        <v>0.6</v>
      </c>
      <c r="N67" s="19">
        <v>0.6</v>
      </c>
      <c r="O67" s="105">
        <f t="shared" si="4"/>
        <v>2898</v>
      </c>
    </row>
    <row r="68" spans="1:15" x14ac:dyDescent="0.25">
      <c r="A68" s="25">
        <v>7</v>
      </c>
      <c r="B68" s="67">
        <v>44837</v>
      </c>
      <c r="C68" s="8">
        <v>43</v>
      </c>
      <c r="D68" s="11">
        <v>0</v>
      </c>
      <c r="E68" s="18"/>
      <c r="F68" s="102">
        <v>0</v>
      </c>
      <c r="G68" s="103">
        <f t="shared" si="1"/>
        <v>4830</v>
      </c>
      <c r="H68" s="102">
        <f t="shared" si="2"/>
        <v>4830</v>
      </c>
      <c r="J68" s="25">
        <v>7</v>
      </c>
      <c r="K68" s="67">
        <v>44837</v>
      </c>
      <c r="L68" s="8">
        <v>43</v>
      </c>
      <c r="M68" s="11">
        <v>0</v>
      </c>
      <c r="N68" s="18"/>
      <c r="O68" s="102">
        <f t="shared" ref="O27:O90" si="5">$C$21*N68</f>
        <v>0</v>
      </c>
    </row>
    <row r="69" spans="1:15" x14ac:dyDescent="0.25">
      <c r="A69" s="25"/>
      <c r="B69" s="67">
        <v>44838</v>
      </c>
      <c r="C69" s="8">
        <v>44</v>
      </c>
      <c r="D69" s="11">
        <v>0</v>
      </c>
      <c r="E69" s="18"/>
      <c r="F69" s="102">
        <v>0</v>
      </c>
      <c r="G69" s="103">
        <f t="shared" si="1"/>
        <v>4830</v>
      </c>
      <c r="H69" s="102">
        <f t="shared" si="2"/>
        <v>4830</v>
      </c>
      <c r="J69" s="25"/>
      <c r="K69" s="67">
        <v>44838</v>
      </c>
      <c r="L69" s="8">
        <v>44</v>
      </c>
      <c r="M69" s="11">
        <v>0</v>
      </c>
      <c r="N69" s="18"/>
      <c r="O69" s="102">
        <f t="shared" si="5"/>
        <v>0</v>
      </c>
    </row>
    <row r="70" spans="1:15" x14ac:dyDescent="0.25">
      <c r="A70" s="25"/>
      <c r="B70" s="67">
        <v>44839</v>
      </c>
      <c r="C70" s="8">
        <v>45</v>
      </c>
      <c r="D70" s="11">
        <v>0</v>
      </c>
      <c r="E70" s="18"/>
      <c r="F70" s="102">
        <v>0</v>
      </c>
      <c r="G70" s="103">
        <f t="shared" si="1"/>
        <v>4830</v>
      </c>
      <c r="H70" s="102">
        <f t="shared" si="2"/>
        <v>4830</v>
      </c>
      <c r="J70" s="25"/>
      <c r="K70" s="67">
        <v>44839</v>
      </c>
      <c r="L70" s="8">
        <v>45</v>
      </c>
      <c r="M70" s="11">
        <v>0</v>
      </c>
      <c r="N70" s="18"/>
      <c r="O70" s="102">
        <f t="shared" si="5"/>
        <v>0</v>
      </c>
    </row>
    <row r="71" spans="1:15" x14ac:dyDescent="0.25">
      <c r="A71" s="25"/>
      <c r="B71" s="67">
        <v>44840</v>
      </c>
      <c r="C71" s="8">
        <v>46</v>
      </c>
      <c r="D71" s="11">
        <v>0</v>
      </c>
      <c r="E71" s="18"/>
      <c r="F71" s="102">
        <v>0</v>
      </c>
      <c r="G71" s="103">
        <f t="shared" si="1"/>
        <v>4830</v>
      </c>
      <c r="H71" s="102">
        <f t="shared" si="2"/>
        <v>4830</v>
      </c>
      <c r="J71" s="25"/>
      <c r="K71" s="67">
        <v>44840</v>
      </c>
      <c r="L71" s="8">
        <v>46</v>
      </c>
      <c r="M71" s="11">
        <v>0</v>
      </c>
      <c r="N71" s="18"/>
      <c r="O71" s="102">
        <f t="shared" si="5"/>
        <v>0</v>
      </c>
    </row>
    <row r="72" spans="1:15" x14ac:dyDescent="0.25">
      <c r="A72" s="25"/>
      <c r="B72" s="67">
        <v>44841</v>
      </c>
      <c r="C72" s="8">
        <v>47</v>
      </c>
      <c r="D72" s="11">
        <v>0</v>
      </c>
      <c r="E72" s="18"/>
      <c r="F72" s="102">
        <v>0</v>
      </c>
      <c r="G72" s="103">
        <f t="shared" si="1"/>
        <v>4830</v>
      </c>
      <c r="H72" s="102">
        <f t="shared" si="2"/>
        <v>4830</v>
      </c>
      <c r="J72" s="25"/>
      <c r="K72" s="67">
        <v>44841</v>
      </c>
      <c r="L72" s="8">
        <v>47</v>
      </c>
      <c r="M72" s="11">
        <v>0</v>
      </c>
      <c r="N72" s="18"/>
      <c r="O72" s="102">
        <f t="shared" si="5"/>
        <v>0</v>
      </c>
    </row>
    <row r="73" spans="1:15" x14ac:dyDescent="0.25">
      <c r="A73" s="25"/>
      <c r="B73" s="67">
        <v>44842</v>
      </c>
      <c r="C73" s="8">
        <v>48</v>
      </c>
      <c r="D73" s="11">
        <v>0</v>
      </c>
      <c r="E73" s="18"/>
      <c r="F73" s="102">
        <v>0</v>
      </c>
      <c r="G73" s="103">
        <f t="shared" si="1"/>
        <v>4830</v>
      </c>
      <c r="H73" s="102">
        <f t="shared" si="2"/>
        <v>4830</v>
      </c>
      <c r="J73" s="25"/>
      <c r="K73" s="67">
        <v>44842</v>
      </c>
      <c r="L73" s="8">
        <v>48</v>
      </c>
      <c r="M73" s="11">
        <v>0</v>
      </c>
      <c r="N73" s="18"/>
      <c r="O73" s="102">
        <f t="shared" si="5"/>
        <v>0</v>
      </c>
    </row>
    <row r="74" spans="1:15" x14ac:dyDescent="0.25">
      <c r="A74" s="25"/>
      <c r="B74" s="67">
        <v>44843</v>
      </c>
      <c r="C74" s="8">
        <v>49</v>
      </c>
      <c r="D74" s="11">
        <v>0</v>
      </c>
      <c r="E74" s="18"/>
      <c r="F74" s="102">
        <v>0</v>
      </c>
      <c r="G74" s="103">
        <f t="shared" si="1"/>
        <v>4830</v>
      </c>
      <c r="H74" s="102">
        <f t="shared" si="2"/>
        <v>4830</v>
      </c>
      <c r="J74" s="25"/>
      <c r="K74" s="67">
        <v>44843</v>
      </c>
      <c r="L74" s="8">
        <v>49</v>
      </c>
      <c r="M74" s="11">
        <v>0</v>
      </c>
      <c r="N74" s="18"/>
      <c r="O74" s="102">
        <f t="shared" si="5"/>
        <v>0</v>
      </c>
    </row>
    <row r="75" spans="1:15" x14ac:dyDescent="0.25">
      <c r="A75" s="55">
        <v>8</v>
      </c>
      <c r="B75" s="69">
        <v>44844</v>
      </c>
      <c r="C75" s="57">
        <v>1</v>
      </c>
      <c r="D75" s="58">
        <f>($C$13-C75)/$C$13</f>
        <v>0.9821428571428571</v>
      </c>
      <c r="E75" s="59">
        <v>0.98</v>
      </c>
      <c r="F75" s="107">
        <v>0</v>
      </c>
      <c r="G75" s="108">
        <f>$C$21*E75</f>
        <v>4733.3999999999996</v>
      </c>
      <c r="H75" s="107">
        <f t="shared" si="2"/>
        <v>4733.3999999999996</v>
      </c>
      <c r="J75" s="25">
        <v>8</v>
      </c>
      <c r="K75" s="67">
        <v>44844</v>
      </c>
      <c r="L75" s="8">
        <v>50</v>
      </c>
      <c r="M75" s="11">
        <v>0</v>
      </c>
      <c r="N75" s="18"/>
      <c r="O75" s="102">
        <f t="shared" si="5"/>
        <v>0</v>
      </c>
    </row>
    <row r="76" spans="1:15" x14ac:dyDescent="0.25">
      <c r="A76" s="25"/>
      <c r="B76" s="67">
        <v>44845</v>
      </c>
      <c r="C76" s="8">
        <v>2</v>
      </c>
      <c r="D76" s="73">
        <f>($C$13-C76)/$C$13</f>
        <v>0.9642857142857143</v>
      </c>
      <c r="E76" s="76">
        <v>0.96</v>
      </c>
      <c r="F76" s="102">
        <v>0</v>
      </c>
      <c r="G76" s="110">
        <f t="shared" ref="G76:G96" si="6">$C$21*E76</f>
        <v>4636.8</v>
      </c>
      <c r="H76" s="102">
        <f t="shared" si="2"/>
        <v>4636.8</v>
      </c>
      <c r="J76" s="25"/>
      <c r="K76" s="67">
        <v>44845</v>
      </c>
      <c r="L76" s="8">
        <v>51</v>
      </c>
      <c r="M76" s="11">
        <v>0</v>
      </c>
      <c r="N76" s="18"/>
      <c r="O76" s="102">
        <f t="shared" si="5"/>
        <v>0</v>
      </c>
    </row>
    <row r="77" spans="1:15" x14ac:dyDescent="0.25">
      <c r="A77" s="25"/>
      <c r="B77" s="67">
        <v>44846</v>
      </c>
      <c r="C77" s="8">
        <v>3</v>
      </c>
      <c r="D77" s="73">
        <f t="shared" ref="D77:D96" si="7">($C$13-C77)/$C$13</f>
        <v>0.9464285714285714</v>
      </c>
      <c r="E77" s="76">
        <v>0.95</v>
      </c>
      <c r="F77" s="102">
        <v>0</v>
      </c>
      <c r="G77" s="110">
        <f t="shared" si="6"/>
        <v>4588.5</v>
      </c>
      <c r="H77" s="102">
        <f t="shared" si="2"/>
        <v>4588.5</v>
      </c>
      <c r="J77" s="25"/>
      <c r="K77" s="67">
        <v>44846</v>
      </c>
      <c r="L77" s="8">
        <v>52</v>
      </c>
      <c r="M77" s="11">
        <v>0</v>
      </c>
      <c r="N77" s="18"/>
      <c r="O77" s="102">
        <f t="shared" si="5"/>
        <v>0</v>
      </c>
    </row>
    <row r="78" spans="1:15" x14ac:dyDescent="0.25">
      <c r="A78" s="25"/>
      <c r="B78" s="67">
        <v>44847</v>
      </c>
      <c r="C78" s="8">
        <v>4</v>
      </c>
      <c r="D78" s="73">
        <f t="shared" si="7"/>
        <v>0.9285714285714286</v>
      </c>
      <c r="E78" s="76">
        <v>0.93</v>
      </c>
      <c r="F78" s="102">
        <v>0</v>
      </c>
      <c r="G78" s="110">
        <f t="shared" si="6"/>
        <v>4491.9000000000005</v>
      </c>
      <c r="H78" s="102">
        <f t="shared" si="2"/>
        <v>4491.9000000000005</v>
      </c>
      <c r="J78" s="25"/>
      <c r="K78" s="67">
        <v>44847</v>
      </c>
      <c r="L78" s="8">
        <v>53</v>
      </c>
      <c r="M78" s="11">
        <v>0</v>
      </c>
      <c r="N78" s="18"/>
      <c r="O78" s="102">
        <f t="shared" si="5"/>
        <v>0</v>
      </c>
    </row>
    <row r="79" spans="1:15" x14ac:dyDescent="0.25">
      <c r="A79" s="25"/>
      <c r="B79" s="67">
        <v>44848</v>
      </c>
      <c r="C79" s="8">
        <v>5</v>
      </c>
      <c r="D79" s="73">
        <f t="shared" si="7"/>
        <v>0.9107142857142857</v>
      </c>
      <c r="E79" s="76">
        <v>0.91</v>
      </c>
      <c r="F79" s="102">
        <v>0</v>
      </c>
      <c r="G79" s="110">
        <f t="shared" si="6"/>
        <v>4395.3</v>
      </c>
      <c r="H79" s="102">
        <f t="shared" si="2"/>
        <v>4395.3</v>
      </c>
      <c r="J79" s="25"/>
      <c r="K79" s="67">
        <v>44848</v>
      </c>
      <c r="L79" s="8">
        <v>54</v>
      </c>
      <c r="M79" s="11">
        <v>0</v>
      </c>
      <c r="N79" s="18"/>
      <c r="O79" s="102">
        <f t="shared" si="5"/>
        <v>0</v>
      </c>
    </row>
    <row r="80" spans="1:15" x14ac:dyDescent="0.25">
      <c r="A80" s="25"/>
      <c r="B80" s="67">
        <v>44849</v>
      </c>
      <c r="C80" s="8">
        <v>6</v>
      </c>
      <c r="D80" s="73">
        <f t="shared" si="7"/>
        <v>0.8928571428571429</v>
      </c>
      <c r="E80" s="76">
        <v>0.89</v>
      </c>
      <c r="F80" s="102">
        <v>0</v>
      </c>
      <c r="G80" s="110">
        <f t="shared" si="6"/>
        <v>4298.7</v>
      </c>
      <c r="H80" s="102">
        <f t="shared" si="2"/>
        <v>4298.7</v>
      </c>
      <c r="J80" s="25"/>
      <c r="K80" s="67">
        <v>44849</v>
      </c>
      <c r="L80" s="8">
        <v>55</v>
      </c>
      <c r="M80" s="11">
        <v>0</v>
      </c>
      <c r="N80" s="18"/>
      <c r="O80" s="102">
        <f t="shared" si="5"/>
        <v>0</v>
      </c>
    </row>
    <row r="81" spans="1:16" x14ac:dyDescent="0.25">
      <c r="A81" s="25"/>
      <c r="B81" s="67">
        <v>44850</v>
      </c>
      <c r="C81" s="8">
        <v>7</v>
      </c>
      <c r="D81" s="73">
        <f t="shared" si="7"/>
        <v>0.875</v>
      </c>
      <c r="E81" s="76">
        <v>0.88</v>
      </c>
      <c r="F81" s="102">
        <v>0</v>
      </c>
      <c r="G81" s="110">
        <f t="shared" si="6"/>
        <v>4250.3999999999996</v>
      </c>
      <c r="H81" s="102">
        <f t="shared" si="2"/>
        <v>4250.3999999999996</v>
      </c>
      <c r="J81" s="25"/>
      <c r="K81" s="67">
        <v>44850</v>
      </c>
      <c r="L81" s="8">
        <v>56</v>
      </c>
      <c r="M81" s="11">
        <v>0</v>
      </c>
      <c r="N81" s="18"/>
      <c r="O81" s="102">
        <f t="shared" si="5"/>
        <v>0</v>
      </c>
    </row>
    <row r="82" spans="1:16" x14ac:dyDescent="0.25">
      <c r="A82" s="25">
        <v>9</v>
      </c>
      <c r="B82" s="67">
        <v>44851</v>
      </c>
      <c r="C82" s="8">
        <v>8</v>
      </c>
      <c r="D82" s="73">
        <f t="shared" si="7"/>
        <v>0.8571428571428571</v>
      </c>
      <c r="E82" s="76">
        <v>0.86</v>
      </c>
      <c r="F82" s="102">
        <v>0</v>
      </c>
      <c r="G82" s="110">
        <f t="shared" si="6"/>
        <v>4153.8</v>
      </c>
      <c r="H82" s="102">
        <f t="shared" si="2"/>
        <v>4153.8</v>
      </c>
      <c r="J82" s="25">
        <v>9</v>
      </c>
      <c r="K82" s="67">
        <v>44851</v>
      </c>
      <c r="L82" s="8">
        <v>57</v>
      </c>
      <c r="M82" s="11">
        <v>0</v>
      </c>
      <c r="N82" s="18"/>
      <c r="O82" s="102">
        <f t="shared" si="5"/>
        <v>0</v>
      </c>
    </row>
    <row r="83" spans="1:16" x14ac:dyDescent="0.25">
      <c r="A83" s="25"/>
      <c r="B83" s="67">
        <v>44852</v>
      </c>
      <c r="C83" s="8">
        <v>9</v>
      </c>
      <c r="D83" s="73">
        <f t="shared" si="7"/>
        <v>0.8392857142857143</v>
      </c>
      <c r="E83" s="76">
        <v>0.84</v>
      </c>
      <c r="F83" s="102">
        <v>0</v>
      </c>
      <c r="G83" s="110">
        <f t="shared" si="6"/>
        <v>4057.2</v>
      </c>
      <c r="H83" s="102">
        <f t="shared" si="2"/>
        <v>4057.2</v>
      </c>
      <c r="J83" s="25"/>
      <c r="K83" s="67">
        <v>44852</v>
      </c>
      <c r="L83" s="8">
        <v>58</v>
      </c>
      <c r="M83" s="11">
        <v>0</v>
      </c>
      <c r="N83" s="18"/>
      <c r="O83" s="102">
        <f t="shared" si="5"/>
        <v>0</v>
      </c>
    </row>
    <row r="84" spans="1:16" x14ac:dyDescent="0.25">
      <c r="A84" s="25"/>
      <c r="B84" s="67">
        <v>44853</v>
      </c>
      <c r="C84" s="8">
        <v>10</v>
      </c>
      <c r="D84" s="73">
        <f t="shared" si="7"/>
        <v>0.8214285714285714</v>
      </c>
      <c r="E84" s="76">
        <v>0.82</v>
      </c>
      <c r="F84" s="102">
        <v>0</v>
      </c>
      <c r="G84" s="110">
        <f t="shared" si="6"/>
        <v>3960.6</v>
      </c>
      <c r="H84" s="102">
        <f t="shared" si="2"/>
        <v>3960.6</v>
      </c>
      <c r="J84" s="25"/>
      <c r="K84" s="67">
        <v>44853</v>
      </c>
      <c r="L84" s="8">
        <v>59</v>
      </c>
      <c r="M84" s="11">
        <v>0</v>
      </c>
      <c r="N84" s="18"/>
      <c r="O84" s="102">
        <f t="shared" si="5"/>
        <v>0</v>
      </c>
    </row>
    <row r="85" spans="1:16" x14ac:dyDescent="0.25">
      <c r="A85" s="25"/>
      <c r="B85" s="67">
        <v>44854</v>
      </c>
      <c r="C85" s="8">
        <v>11</v>
      </c>
      <c r="D85" s="73">
        <f t="shared" si="7"/>
        <v>0.8035714285714286</v>
      </c>
      <c r="E85" s="76">
        <v>0.8</v>
      </c>
      <c r="F85" s="102">
        <v>0</v>
      </c>
      <c r="G85" s="110">
        <f t="shared" si="6"/>
        <v>3864</v>
      </c>
      <c r="H85" s="102">
        <f t="shared" si="2"/>
        <v>3864</v>
      </c>
      <c r="J85" s="25"/>
      <c r="K85" s="67">
        <v>44854</v>
      </c>
      <c r="L85" s="8">
        <v>60</v>
      </c>
      <c r="M85" s="11">
        <v>0</v>
      </c>
      <c r="N85" s="18"/>
      <c r="O85" s="102">
        <f t="shared" si="5"/>
        <v>0</v>
      </c>
    </row>
    <row r="86" spans="1:16" x14ac:dyDescent="0.25">
      <c r="A86" s="25"/>
      <c r="B86" s="67">
        <v>44855</v>
      </c>
      <c r="C86" s="8">
        <v>12</v>
      </c>
      <c r="D86" s="73">
        <f t="shared" si="7"/>
        <v>0.7857142857142857</v>
      </c>
      <c r="E86" s="76">
        <v>0.79</v>
      </c>
      <c r="F86" s="102">
        <v>0</v>
      </c>
      <c r="G86" s="110">
        <f t="shared" si="6"/>
        <v>3815.7000000000003</v>
      </c>
      <c r="H86" s="102">
        <f t="shared" si="2"/>
        <v>3815.7000000000003</v>
      </c>
      <c r="J86" s="25"/>
      <c r="K86" s="67">
        <v>44855</v>
      </c>
      <c r="L86" s="8">
        <v>61</v>
      </c>
      <c r="M86" s="11">
        <v>0</v>
      </c>
      <c r="N86" s="18"/>
      <c r="O86" s="102">
        <f t="shared" si="5"/>
        <v>0</v>
      </c>
    </row>
    <row r="87" spans="1:16" x14ac:dyDescent="0.25">
      <c r="A87" s="25"/>
      <c r="B87" s="67">
        <v>44856</v>
      </c>
      <c r="C87" s="8">
        <v>13</v>
      </c>
      <c r="D87" s="73">
        <f t="shared" si="7"/>
        <v>0.7678571428571429</v>
      </c>
      <c r="E87" s="76">
        <v>0.77</v>
      </c>
      <c r="F87" s="102">
        <v>0</v>
      </c>
      <c r="G87" s="110">
        <f t="shared" si="6"/>
        <v>3719.1</v>
      </c>
      <c r="H87" s="102">
        <f t="shared" si="2"/>
        <v>3719.1</v>
      </c>
      <c r="J87" s="25"/>
      <c r="K87" s="67">
        <v>44856</v>
      </c>
      <c r="L87" s="8">
        <v>62</v>
      </c>
      <c r="M87" s="11">
        <v>0</v>
      </c>
      <c r="N87" s="18"/>
      <c r="O87" s="102">
        <f t="shared" si="5"/>
        <v>0</v>
      </c>
    </row>
    <row r="88" spans="1:16" x14ac:dyDescent="0.25">
      <c r="A88" s="25"/>
      <c r="B88" s="67">
        <v>44857</v>
      </c>
      <c r="C88" s="26">
        <v>14</v>
      </c>
      <c r="D88" s="73">
        <f t="shared" si="7"/>
        <v>0.75</v>
      </c>
      <c r="E88" s="76">
        <v>0.75</v>
      </c>
      <c r="F88" s="102">
        <v>0</v>
      </c>
      <c r="G88" s="110">
        <f t="shared" si="6"/>
        <v>3622.5</v>
      </c>
      <c r="H88" s="109">
        <f t="shared" si="2"/>
        <v>3622.5</v>
      </c>
      <c r="J88" s="25"/>
      <c r="K88" s="67">
        <v>44857</v>
      </c>
      <c r="L88" s="8">
        <v>63</v>
      </c>
      <c r="M88" s="11">
        <v>0</v>
      </c>
      <c r="N88" s="18"/>
      <c r="O88" s="102">
        <f t="shared" si="5"/>
        <v>0</v>
      </c>
    </row>
    <row r="89" spans="1:16" x14ac:dyDescent="0.25">
      <c r="A89" s="25">
        <v>10</v>
      </c>
      <c r="B89" s="67">
        <v>44858</v>
      </c>
      <c r="C89" s="8">
        <v>15</v>
      </c>
      <c r="D89" s="73">
        <f t="shared" si="7"/>
        <v>0.7321428571428571</v>
      </c>
      <c r="E89" s="76">
        <v>0.73</v>
      </c>
      <c r="F89" s="102">
        <v>0</v>
      </c>
      <c r="G89" s="110">
        <f t="shared" si="6"/>
        <v>3525.9</v>
      </c>
      <c r="H89" s="102">
        <f t="shared" si="2"/>
        <v>3525.9</v>
      </c>
      <c r="J89" s="25">
        <v>10</v>
      </c>
      <c r="K89" s="67">
        <v>44858</v>
      </c>
      <c r="L89" s="8">
        <v>64</v>
      </c>
      <c r="M89" s="11">
        <v>0</v>
      </c>
      <c r="N89" s="18"/>
      <c r="O89" s="102">
        <f t="shared" si="5"/>
        <v>0</v>
      </c>
    </row>
    <row r="90" spans="1:16" x14ac:dyDescent="0.25">
      <c r="A90" s="25"/>
      <c r="B90" s="67">
        <v>44859</v>
      </c>
      <c r="C90" s="8">
        <v>16</v>
      </c>
      <c r="D90" s="73">
        <f t="shared" si="7"/>
        <v>0.7142857142857143</v>
      </c>
      <c r="E90" s="76">
        <v>0.71</v>
      </c>
      <c r="F90" s="102">
        <v>0</v>
      </c>
      <c r="G90" s="110">
        <f t="shared" si="6"/>
        <v>3429.2999999999997</v>
      </c>
      <c r="H90" s="102">
        <f t="shared" si="2"/>
        <v>3429.2999999999997</v>
      </c>
      <c r="J90" s="25"/>
      <c r="K90" s="67">
        <v>44859</v>
      </c>
      <c r="L90" s="8">
        <v>65</v>
      </c>
      <c r="M90" s="11">
        <v>0</v>
      </c>
      <c r="N90" s="18"/>
      <c r="O90" s="102">
        <f t="shared" si="5"/>
        <v>0</v>
      </c>
    </row>
    <row r="91" spans="1:16" x14ac:dyDescent="0.25">
      <c r="A91" s="25"/>
      <c r="B91" s="67">
        <v>44860</v>
      </c>
      <c r="C91" s="8">
        <v>17</v>
      </c>
      <c r="D91" s="73">
        <f t="shared" si="7"/>
        <v>0.6964285714285714</v>
      </c>
      <c r="E91" s="76">
        <v>0.7</v>
      </c>
      <c r="F91" s="102">
        <v>0</v>
      </c>
      <c r="G91" s="110">
        <f t="shared" si="6"/>
        <v>3381</v>
      </c>
      <c r="H91" s="102">
        <f t="shared" si="2"/>
        <v>3381</v>
      </c>
      <c r="J91" s="25"/>
      <c r="K91" s="67">
        <v>44860</v>
      </c>
      <c r="L91" s="8">
        <v>66</v>
      </c>
      <c r="M91" s="11">
        <v>0</v>
      </c>
      <c r="N91" s="18"/>
      <c r="O91" s="102">
        <f t="shared" ref="O91:O130" si="8">$C$21*N91</f>
        <v>0</v>
      </c>
    </row>
    <row r="92" spans="1:16" x14ac:dyDescent="0.25">
      <c r="A92" s="25"/>
      <c r="B92" s="67">
        <v>44861</v>
      </c>
      <c r="C92" s="8">
        <v>18</v>
      </c>
      <c r="D92" s="73">
        <f t="shared" si="7"/>
        <v>0.6785714285714286</v>
      </c>
      <c r="E92" s="76">
        <v>0.68</v>
      </c>
      <c r="F92" s="102">
        <v>0</v>
      </c>
      <c r="G92" s="110">
        <f t="shared" si="6"/>
        <v>3284.4</v>
      </c>
      <c r="H92" s="102">
        <f t="shared" ref="H92:H127" si="9">F92+G92</f>
        <v>3284.4</v>
      </c>
      <c r="J92" s="25"/>
      <c r="K92" s="67">
        <v>44861</v>
      </c>
      <c r="L92" s="8">
        <v>67</v>
      </c>
      <c r="M92" s="11">
        <v>0</v>
      </c>
      <c r="N92" s="18"/>
      <c r="O92" s="102">
        <f t="shared" si="8"/>
        <v>0</v>
      </c>
    </row>
    <row r="93" spans="1:16" s="6" customFormat="1" x14ac:dyDescent="0.25">
      <c r="A93" s="75"/>
      <c r="B93" s="87">
        <v>44862</v>
      </c>
      <c r="C93" s="12">
        <v>19</v>
      </c>
      <c r="D93" s="73">
        <f t="shared" si="7"/>
        <v>0.6607142857142857</v>
      </c>
      <c r="E93" s="76">
        <v>0.66</v>
      </c>
      <c r="F93" s="102">
        <v>0</v>
      </c>
      <c r="G93" s="110">
        <f t="shared" si="6"/>
        <v>3187.8</v>
      </c>
      <c r="H93" s="104">
        <f t="shared" si="9"/>
        <v>3187.8</v>
      </c>
      <c r="J93" s="75"/>
      <c r="K93" s="87">
        <v>44862</v>
      </c>
      <c r="L93" s="12">
        <v>68</v>
      </c>
      <c r="M93" s="73">
        <v>0</v>
      </c>
      <c r="N93" s="76"/>
      <c r="O93" s="104">
        <f t="shared" si="8"/>
        <v>0</v>
      </c>
    </row>
    <row r="94" spans="1:16" x14ac:dyDescent="0.25">
      <c r="A94" s="25"/>
      <c r="B94" s="67">
        <v>44863</v>
      </c>
      <c r="C94" s="8">
        <v>20</v>
      </c>
      <c r="D94" s="73">
        <f t="shared" si="7"/>
        <v>0.6428571428571429</v>
      </c>
      <c r="E94" s="76">
        <v>0.64</v>
      </c>
      <c r="F94" s="102">
        <v>0</v>
      </c>
      <c r="G94" s="110">
        <f t="shared" si="6"/>
        <v>3091.2000000000003</v>
      </c>
      <c r="H94" s="102">
        <f t="shared" si="9"/>
        <v>3091.2000000000003</v>
      </c>
      <c r="J94" s="25"/>
      <c r="K94" s="67">
        <v>44863</v>
      </c>
      <c r="L94" s="8">
        <v>69</v>
      </c>
      <c r="M94" s="11">
        <v>0</v>
      </c>
      <c r="N94" s="18"/>
      <c r="O94" s="102">
        <f t="shared" si="8"/>
        <v>0</v>
      </c>
    </row>
    <row r="95" spans="1:16" x14ac:dyDescent="0.25">
      <c r="A95" s="25"/>
      <c r="B95" s="67">
        <v>44864</v>
      </c>
      <c r="C95" s="8">
        <v>21</v>
      </c>
      <c r="D95" s="73">
        <f t="shared" si="7"/>
        <v>0.625</v>
      </c>
      <c r="E95" s="76">
        <v>0.63</v>
      </c>
      <c r="F95" s="102">
        <v>0</v>
      </c>
      <c r="G95" s="110">
        <f t="shared" si="6"/>
        <v>3042.9</v>
      </c>
      <c r="H95" s="102">
        <f t="shared" si="9"/>
        <v>3042.9</v>
      </c>
      <c r="J95" s="25"/>
      <c r="K95" s="67">
        <v>44864</v>
      </c>
      <c r="L95" s="8">
        <v>70</v>
      </c>
      <c r="M95" s="11">
        <v>0</v>
      </c>
      <c r="N95" s="18"/>
      <c r="O95" s="102">
        <f t="shared" si="8"/>
        <v>0</v>
      </c>
    </row>
    <row r="96" spans="1:16" x14ac:dyDescent="0.25">
      <c r="A96" s="34">
        <v>11</v>
      </c>
      <c r="B96" s="68">
        <v>44865</v>
      </c>
      <c r="C96" s="13">
        <v>22</v>
      </c>
      <c r="D96" s="14">
        <f t="shared" si="7"/>
        <v>0.6071428571428571</v>
      </c>
      <c r="E96" s="19">
        <v>0.61</v>
      </c>
      <c r="F96" s="105">
        <v>0</v>
      </c>
      <c r="G96" s="106">
        <f t="shared" si="6"/>
        <v>2946.2999999999997</v>
      </c>
      <c r="H96" s="105">
        <f t="shared" si="9"/>
        <v>2946.2999999999997</v>
      </c>
      <c r="J96" s="35">
        <v>11</v>
      </c>
      <c r="K96" s="67">
        <v>44865</v>
      </c>
      <c r="L96" s="8">
        <v>71</v>
      </c>
      <c r="M96" s="11">
        <v>0</v>
      </c>
      <c r="N96" s="18"/>
      <c r="O96" s="102">
        <f t="shared" si="8"/>
        <v>0</v>
      </c>
      <c r="P96" s="36"/>
    </row>
    <row r="97" spans="1:15" x14ac:dyDescent="0.25">
      <c r="A97" s="25"/>
      <c r="B97" s="67">
        <v>44866</v>
      </c>
      <c r="C97" s="8">
        <v>23</v>
      </c>
      <c r="D97" s="73">
        <v>0</v>
      </c>
      <c r="E97" s="18"/>
      <c r="F97" s="102">
        <v>0</v>
      </c>
      <c r="G97" s="103">
        <v>0</v>
      </c>
      <c r="H97" s="102">
        <f t="shared" si="9"/>
        <v>0</v>
      </c>
      <c r="J97" s="25"/>
      <c r="K97" s="67">
        <v>44866</v>
      </c>
      <c r="L97" s="8">
        <v>72</v>
      </c>
      <c r="M97" s="11">
        <v>0</v>
      </c>
      <c r="N97" s="18"/>
      <c r="O97" s="102">
        <f t="shared" si="8"/>
        <v>0</v>
      </c>
    </row>
    <row r="98" spans="1:15" x14ac:dyDescent="0.25">
      <c r="A98" s="25"/>
      <c r="B98" s="67">
        <v>44867</v>
      </c>
      <c r="C98" s="8">
        <v>24</v>
      </c>
      <c r="D98" s="73">
        <v>0</v>
      </c>
      <c r="E98" s="18"/>
      <c r="F98" s="102">
        <v>0</v>
      </c>
      <c r="G98" s="103">
        <v>0</v>
      </c>
      <c r="H98" s="102">
        <f t="shared" si="9"/>
        <v>0</v>
      </c>
      <c r="J98" s="25"/>
      <c r="K98" s="67">
        <v>44867</v>
      </c>
      <c r="L98" s="8">
        <v>73</v>
      </c>
      <c r="M98" s="11">
        <v>0</v>
      </c>
      <c r="N98" s="18"/>
      <c r="O98" s="102">
        <f t="shared" si="8"/>
        <v>0</v>
      </c>
    </row>
    <row r="99" spans="1:15" x14ac:dyDescent="0.25">
      <c r="A99" s="25"/>
      <c r="B99" s="67">
        <v>44868</v>
      </c>
      <c r="C99" s="8">
        <v>25</v>
      </c>
      <c r="D99" s="73">
        <v>0</v>
      </c>
      <c r="E99" s="18"/>
      <c r="F99" s="102">
        <v>0</v>
      </c>
      <c r="G99" s="103">
        <v>0</v>
      </c>
      <c r="H99" s="102">
        <f t="shared" si="9"/>
        <v>0</v>
      </c>
      <c r="J99" s="25"/>
      <c r="K99" s="67">
        <v>44868</v>
      </c>
      <c r="L99" s="8">
        <v>74</v>
      </c>
      <c r="M99" s="11">
        <v>0</v>
      </c>
      <c r="N99" s="18"/>
      <c r="O99" s="102">
        <f t="shared" si="8"/>
        <v>0</v>
      </c>
    </row>
    <row r="100" spans="1:15" x14ac:dyDescent="0.25">
      <c r="A100" s="25"/>
      <c r="B100" s="67">
        <v>44869</v>
      </c>
      <c r="C100" s="8">
        <v>26</v>
      </c>
      <c r="D100" s="73">
        <v>0</v>
      </c>
      <c r="E100" s="18"/>
      <c r="F100" s="102">
        <v>0</v>
      </c>
      <c r="G100" s="103">
        <v>0</v>
      </c>
      <c r="H100" s="102">
        <f t="shared" si="9"/>
        <v>0</v>
      </c>
      <c r="J100" s="25"/>
      <c r="K100" s="67">
        <v>44869</v>
      </c>
      <c r="L100" s="8">
        <v>75</v>
      </c>
      <c r="M100" s="11">
        <v>0</v>
      </c>
      <c r="N100" s="18"/>
      <c r="O100" s="102">
        <f t="shared" si="8"/>
        <v>0</v>
      </c>
    </row>
    <row r="101" spans="1:15" x14ac:dyDescent="0.25">
      <c r="A101" s="25"/>
      <c r="B101" s="67">
        <v>44870</v>
      </c>
      <c r="C101" s="8">
        <v>27</v>
      </c>
      <c r="D101" s="73">
        <v>0</v>
      </c>
      <c r="E101" s="18"/>
      <c r="F101" s="102">
        <v>0</v>
      </c>
      <c r="G101" s="103">
        <v>0</v>
      </c>
      <c r="H101" s="102">
        <f t="shared" si="9"/>
        <v>0</v>
      </c>
      <c r="J101" s="25"/>
      <c r="K101" s="67">
        <v>44870</v>
      </c>
      <c r="L101" s="8">
        <v>76</v>
      </c>
      <c r="M101" s="11">
        <v>0</v>
      </c>
      <c r="N101" s="18"/>
      <c r="O101" s="102">
        <f t="shared" si="8"/>
        <v>0</v>
      </c>
    </row>
    <row r="102" spans="1:15" x14ac:dyDescent="0.25">
      <c r="A102" s="25"/>
      <c r="B102" s="67">
        <v>44871</v>
      </c>
      <c r="C102" s="8">
        <v>28</v>
      </c>
      <c r="D102" s="73">
        <v>0</v>
      </c>
      <c r="E102" s="18"/>
      <c r="F102" s="102">
        <v>0</v>
      </c>
      <c r="G102" s="103">
        <v>0</v>
      </c>
      <c r="H102" s="102">
        <f t="shared" si="9"/>
        <v>0</v>
      </c>
      <c r="J102" s="25"/>
      <c r="K102" s="67">
        <v>44871</v>
      </c>
      <c r="L102" s="8">
        <v>77</v>
      </c>
      <c r="M102" s="11">
        <v>0</v>
      </c>
      <c r="N102" s="18"/>
      <c r="O102" s="102">
        <f t="shared" si="8"/>
        <v>0</v>
      </c>
    </row>
    <row r="103" spans="1:15" x14ac:dyDescent="0.25">
      <c r="A103" s="25">
        <v>12</v>
      </c>
      <c r="B103" s="67">
        <v>44872</v>
      </c>
      <c r="C103" s="8">
        <v>29</v>
      </c>
      <c r="D103" s="73">
        <v>0</v>
      </c>
      <c r="E103" s="18"/>
      <c r="F103" s="102">
        <v>0</v>
      </c>
      <c r="G103" s="103">
        <v>0</v>
      </c>
      <c r="H103" s="102">
        <f t="shared" si="9"/>
        <v>0</v>
      </c>
      <c r="J103" s="25">
        <v>12</v>
      </c>
      <c r="K103" s="67">
        <v>44872</v>
      </c>
      <c r="L103" s="8">
        <v>78</v>
      </c>
      <c r="M103" s="11">
        <v>0</v>
      </c>
      <c r="N103" s="18"/>
      <c r="O103" s="102">
        <f t="shared" si="8"/>
        <v>0</v>
      </c>
    </row>
    <row r="104" spans="1:15" x14ac:dyDescent="0.25">
      <c r="A104" s="25"/>
      <c r="B104" s="67">
        <v>44873</v>
      </c>
      <c r="C104" s="8">
        <v>30</v>
      </c>
      <c r="D104" s="73">
        <v>0</v>
      </c>
      <c r="E104" s="18"/>
      <c r="F104" s="102">
        <v>0</v>
      </c>
      <c r="G104" s="103">
        <v>0</v>
      </c>
      <c r="H104" s="102">
        <f t="shared" si="9"/>
        <v>0</v>
      </c>
      <c r="J104" s="25"/>
      <c r="K104" s="67">
        <v>44873</v>
      </c>
      <c r="L104" s="8">
        <v>79</v>
      </c>
      <c r="M104" s="11">
        <v>0</v>
      </c>
      <c r="N104" s="18"/>
      <c r="O104" s="102">
        <f t="shared" si="8"/>
        <v>0</v>
      </c>
    </row>
    <row r="105" spans="1:15" x14ac:dyDescent="0.25">
      <c r="A105" s="25"/>
      <c r="B105" s="67">
        <v>44874</v>
      </c>
      <c r="C105" s="8">
        <v>31</v>
      </c>
      <c r="D105" s="73">
        <v>0</v>
      </c>
      <c r="E105" s="18"/>
      <c r="F105" s="102">
        <v>0</v>
      </c>
      <c r="G105" s="103">
        <v>0</v>
      </c>
      <c r="H105" s="102">
        <f t="shared" si="9"/>
        <v>0</v>
      </c>
      <c r="J105" s="25"/>
      <c r="K105" s="67">
        <v>44874</v>
      </c>
      <c r="L105" s="8">
        <v>80</v>
      </c>
      <c r="M105" s="11">
        <v>0</v>
      </c>
      <c r="N105" s="18"/>
      <c r="O105" s="102">
        <f t="shared" si="8"/>
        <v>0</v>
      </c>
    </row>
    <row r="106" spans="1:15" x14ac:dyDescent="0.25">
      <c r="A106" s="25"/>
      <c r="B106" s="67">
        <v>44875</v>
      </c>
      <c r="C106" s="8">
        <v>32</v>
      </c>
      <c r="D106" s="73">
        <v>0</v>
      </c>
      <c r="E106" s="18"/>
      <c r="F106" s="102">
        <v>0</v>
      </c>
      <c r="G106" s="103">
        <v>0</v>
      </c>
      <c r="H106" s="102">
        <f t="shared" si="9"/>
        <v>0</v>
      </c>
      <c r="J106" s="25"/>
      <c r="K106" s="67">
        <v>44875</v>
      </c>
      <c r="L106" s="8">
        <v>81</v>
      </c>
      <c r="M106" s="11">
        <v>0</v>
      </c>
      <c r="N106" s="18"/>
      <c r="O106" s="102">
        <f t="shared" si="8"/>
        <v>0</v>
      </c>
    </row>
    <row r="107" spans="1:15" x14ac:dyDescent="0.25">
      <c r="A107" s="25"/>
      <c r="B107" s="67">
        <v>44876</v>
      </c>
      <c r="C107" s="8">
        <v>33</v>
      </c>
      <c r="D107" s="73">
        <v>0</v>
      </c>
      <c r="E107" s="18"/>
      <c r="F107" s="102">
        <v>0</v>
      </c>
      <c r="G107" s="103">
        <v>0</v>
      </c>
      <c r="H107" s="102">
        <f t="shared" si="9"/>
        <v>0</v>
      </c>
      <c r="J107" s="25"/>
      <c r="K107" s="67">
        <v>44876</v>
      </c>
      <c r="L107" s="8">
        <v>82</v>
      </c>
      <c r="M107" s="11">
        <v>0</v>
      </c>
      <c r="N107" s="18"/>
      <c r="O107" s="102">
        <f t="shared" si="8"/>
        <v>0</v>
      </c>
    </row>
    <row r="108" spans="1:15" x14ac:dyDescent="0.25">
      <c r="A108" s="25"/>
      <c r="B108" s="67">
        <v>44877</v>
      </c>
      <c r="C108" s="8">
        <v>34</v>
      </c>
      <c r="D108" s="73">
        <v>0</v>
      </c>
      <c r="E108" s="18"/>
      <c r="F108" s="102">
        <v>0</v>
      </c>
      <c r="G108" s="103">
        <v>0</v>
      </c>
      <c r="H108" s="102">
        <f t="shared" si="9"/>
        <v>0</v>
      </c>
      <c r="J108" s="25"/>
      <c r="K108" s="67">
        <v>44877</v>
      </c>
      <c r="L108" s="8">
        <v>83</v>
      </c>
      <c r="M108" s="11">
        <v>0</v>
      </c>
      <c r="N108" s="18"/>
      <c r="O108" s="102">
        <f t="shared" si="8"/>
        <v>0</v>
      </c>
    </row>
    <row r="109" spans="1:15" x14ac:dyDescent="0.25">
      <c r="A109" s="25"/>
      <c r="B109" s="67">
        <v>44878</v>
      </c>
      <c r="C109" s="8">
        <v>35</v>
      </c>
      <c r="D109" s="73">
        <v>0</v>
      </c>
      <c r="E109" s="18"/>
      <c r="F109" s="102">
        <v>0</v>
      </c>
      <c r="G109" s="103">
        <v>0</v>
      </c>
      <c r="H109" s="102">
        <f t="shared" si="9"/>
        <v>0</v>
      </c>
      <c r="J109" s="25"/>
      <c r="K109" s="67">
        <v>44878</v>
      </c>
      <c r="L109" s="8">
        <v>84</v>
      </c>
      <c r="M109" s="11">
        <v>0</v>
      </c>
      <c r="N109" s="18"/>
      <c r="O109" s="102">
        <f t="shared" si="8"/>
        <v>0</v>
      </c>
    </row>
    <row r="110" spans="1:15" x14ac:dyDescent="0.25">
      <c r="A110" s="25">
        <v>13</v>
      </c>
      <c r="B110" s="67">
        <v>44879</v>
      </c>
      <c r="C110" s="8">
        <v>36</v>
      </c>
      <c r="D110" s="73">
        <v>0</v>
      </c>
      <c r="E110" s="18"/>
      <c r="F110" s="102">
        <v>0</v>
      </c>
      <c r="G110" s="103">
        <v>0</v>
      </c>
      <c r="H110" s="102">
        <f t="shared" si="9"/>
        <v>0</v>
      </c>
      <c r="J110" s="25">
        <v>13</v>
      </c>
      <c r="K110" s="67">
        <v>44879</v>
      </c>
      <c r="L110" s="8">
        <v>85</v>
      </c>
      <c r="M110" s="11">
        <v>0</v>
      </c>
      <c r="N110" s="18"/>
      <c r="O110" s="102">
        <f t="shared" si="8"/>
        <v>0</v>
      </c>
    </row>
    <row r="111" spans="1:15" x14ac:dyDescent="0.25">
      <c r="A111" s="25"/>
      <c r="B111" s="67">
        <v>44880</v>
      </c>
      <c r="C111" s="8">
        <v>37</v>
      </c>
      <c r="D111" s="73">
        <v>0</v>
      </c>
      <c r="E111" s="18"/>
      <c r="F111" s="102">
        <v>0</v>
      </c>
      <c r="G111" s="103">
        <v>0</v>
      </c>
      <c r="H111" s="102">
        <f t="shared" si="9"/>
        <v>0</v>
      </c>
      <c r="J111" s="25"/>
      <c r="K111" s="67">
        <v>44880</v>
      </c>
      <c r="L111" s="8">
        <v>86</v>
      </c>
      <c r="M111" s="11">
        <v>0</v>
      </c>
      <c r="N111" s="18"/>
      <c r="O111" s="102">
        <f t="shared" si="8"/>
        <v>0</v>
      </c>
    </row>
    <row r="112" spans="1:15" x14ac:dyDescent="0.25">
      <c r="A112" s="25"/>
      <c r="B112" s="67">
        <v>44881</v>
      </c>
      <c r="C112" s="8">
        <v>38</v>
      </c>
      <c r="D112" s="73">
        <v>0</v>
      </c>
      <c r="E112" s="18"/>
      <c r="F112" s="102">
        <v>0</v>
      </c>
      <c r="G112" s="103">
        <v>0</v>
      </c>
      <c r="H112" s="102">
        <f t="shared" si="9"/>
        <v>0</v>
      </c>
      <c r="J112" s="25"/>
      <c r="K112" s="67">
        <v>44881</v>
      </c>
      <c r="L112" s="8">
        <v>87</v>
      </c>
      <c r="M112" s="11">
        <v>0</v>
      </c>
      <c r="N112" s="18"/>
      <c r="O112" s="102">
        <f t="shared" si="8"/>
        <v>0</v>
      </c>
    </row>
    <row r="113" spans="1:15" x14ac:dyDescent="0.25">
      <c r="A113" s="25"/>
      <c r="B113" s="67">
        <v>44882</v>
      </c>
      <c r="C113" s="8">
        <v>39</v>
      </c>
      <c r="D113" s="73">
        <v>0</v>
      </c>
      <c r="E113" s="18"/>
      <c r="F113" s="102">
        <v>0</v>
      </c>
      <c r="G113" s="103">
        <v>0</v>
      </c>
      <c r="H113" s="102">
        <f t="shared" si="9"/>
        <v>0</v>
      </c>
      <c r="J113" s="25"/>
      <c r="K113" s="67">
        <v>44882</v>
      </c>
      <c r="L113" s="8">
        <v>88</v>
      </c>
      <c r="M113" s="11">
        <v>0</v>
      </c>
      <c r="N113" s="18"/>
      <c r="O113" s="102">
        <f t="shared" si="8"/>
        <v>0</v>
      </c>
    </row>
    <row r="114" spans="1:15" x14ac:dyDescent="0.25">
      <c r="A114" s="25"/>
      <c r="B114" s="67">
        <v>44883</v>
      </c>
      <c r="C114" s="8">
        <v>40</v>
      </c>
      <c r="D114" s="73">
        <v>0</v>
      </c>
      <c r="E114" s="18"/>
      <c r="F114" s="102">
        <v>0</v>
      </c>
      <c r="G114" s="103">
        <v>0</v>
      </c>
      <c r="H114" s="102">
        <f t="shared" si="9"/>
        <v>0</v>
      </c>
      <c r="J114" s="25"/>
      <c r="K114" s="67">
        <v>44883</v>
      </c>
      <c r="L114" s="8">
        <v>89</v>
      </c>
      <c r="M114" s="11">
        <v>0</v>
      </c>
      <c r="N114" s="18"/>
      <c r="O114" s="102">
        <f t="shared" si="8"/>
        <v>0</v>
      </c>
    </row>
    <row r="115" spans="1:15" x14ac:dyDescent="0.25">
      <c r="A115" s="25"/>
      <c r="B115" s="67">
        <v>44884</v>
      </c>
      <c r="C115" s="8">
        <v>41</v>
      </c>
      <c r="D115" s="73">
        <v>0</v>
      </c>
      <c r="E115" s="18"/>
      <c r="F115" s="102">
        <v>0</v>
      </c>
      <c r="G115" s="103">
        <v>0</v>
      </c>
      <c r="H115" s="102">
        <f t="shared" si="9"/>
        <v>0</v>
      </c>
      <c r="J115" s="25"/>
      <c r="K115" s="67">
        <v>44884</v>
      </c>
      <c r="L115" s="8">
        <v>90</v>
      </c>
      <c r="M115" s="11">
        <v>0</v>
      </c>
      <c r="N115" s="18"/>
      <c r="O115" s="102">
        <f t="shared" si="8"/>
        <v>0</v>
      </c>
    </row>
    <row r="116" spans="1:15" x14ac:dyDescent="0.25">
      <c r="A116" s="25"/>
      <c r="B116" s="67">
        <v>44885</v>
      </c>
      <c r="C116" s="8">
        <v>42</v>
      </c>
      <c r="D116" s="73">
        <v>0</v>
      </c>
      <c r="E116" s="18"/>
      <c r="F116" s="102">
        <v>0</v>
      </c>
      <c r="G116" s="103">
        <v>0</v>
      </c>
      <c r="H116" s="102">
        <f t="shared" si="9"/>
        <v>0</v>
      </c>
      <c r="J116" s="25"/>
      <c r="K116" s="67">
        <v>44885</v>
      </c>
      <c r="L116" s="8">
        <v>91</v>
      </c>
      <c r="M116" s="11">
        <v>0</v>
      </c>
      <c r="N116" s="18"/>
      <c r="O116" s="102">
        <f t="shared" si="8"/>
        <v>0</v>
      </c>
    </row>
    <row r="117" spans="1:15" x14ac:dyDescent="0.25">
      <c r="A117" s="25">
        <v>14</v>
      </c>
      <c r="B117" s="67">
        <v>44886</v>
      </c>
      <c r="C117" s="8">
        <v>43</v>
      </c>
      <c r="D117" s="73">
        <v>0</v>
      </c>
      <c r="E117" s="18"/>
      <c r="F117" s="102">
        <v>0</v>
      </c>
      <c r="G117" s="103">
        <v>0</v>
      </c>
      <c r="H117" s="102">
        <f t="shared" si="9"/>
        <v>0</v>
      </c>
      <c r="J117" s="25">
        <v>14</v>
      </c>
      <c r="K117" s="67">
        <v>44886</v>
      </c>
      <c r="L117" s="8">
        <v>92</v>
      </c>
      <c r="M117" s="11">
        <v>0</v>
      </c>
      <c r="N117" s="18"/>
      <c r="O117" s="102">
        <f t="shared" si="8"/>
        <v>0</v>
      </c>
    </row>
    <row r="118" spans="1:15" x14ac:dyDescent="0.25">
      <c r="A118" s="25"/>
      <c r="B118" s="67">
        <v>44887</v>
      </c>
      <c r="C118" s="8">
        <v>44</v>
      </c>
      <c r="D118" s="73">
        <v>0</v>
      </c>
      <c r="E118" s="18"/>
      <c r="F118" s="102">
        <v>0</v>
      </c>
      <c r="G118" s="103">
        <v>0</v>
      </c>
      <c r="H118" s="102">
        <f t="shared" si="9"/>
        <v>0</v>
      </c>
      <c r="J118" s="25"/>
      <c r="K118" s="67">
        <v>44887</v>
      </c>
      <c r="L118" s="8">
        <v>93</v>
      </c>
      <c r="M118" s="11">
        <v>0</v>
      </c>
      <c r="N118" s="18"/>
      <c r="O118" s="102">
        <f t="shared" si="8"/>
        <v>0</v>
      </c>
    </row>
    <row r="119" spans="1:15" x14ac:dyDescent="0.25">
      <c r="A119" s="25"/>
      <c r="B119" s="67">
        <v>44888</v>
      </c>
      <c r="C119" s="8">
        <v>45</v>
      </c>
      <c r="D119" s="73">
        <v>0</v>
      </c>
      <c r="E119" s="18"/>
      <c r="F119" s="102">
        <v>0</v>
      </c>
      <c r="G119" s="103">
        <v>0</v>
      </c>
      <c r="H119" s="102">
        <f t="shared" si="9"/>
        <v>0</v>
      </c>
      <c r="J119" s="25"/>
      <c r="K119" s="67">
        <v>44888</v>
      </c>
      <c r="L119" s="8">
        <v>94</v>
      </c>
      <c r="M119" s="11">
        <v>0</v>
      </c>
      <c r="N119" s="18"/>
      <c r="O119" s="102">
        <f t="shared" si="8"/>
        <v>0</v>
      </c>
    </row>
    <row r="120" spans="1:15" x14ac:dyDescent="0.25">
      <c r="A120" s="25"/>
      <c r="B120" s="67">
        <v>44889</v>
      </c>
      <c r="C120" s="8">
        <v>46</v>
      </c>
      <c r="D120" s="73">
        <v>0</v>
      </c>
      <c r="E120" s="18"/>
      <c r="F120" s="102">
        <v>0</v>
      </c>
      <c r="G120" s="103">
        <v>0</v>
      </c>
      <c r="H120" s="102">
        <f t="shared" si="9"/>
        <v>0</v>
      </c>
      <c r="J120" s="25"/>
      <c r="K120" s="67">
        <v>44889</v>
      </c>
      <c r="L120" s="8">
        <v>95</v>
      </c>
      <c r="M120" s="11">
        <v>0</v>
      </c>
      <c r="N120" s="18"/>
      <c r="O120" s="102">
        <f t="shared" si="8"/>
        <v>0</v>
      </c>
    </row>
    <row r="121" spans="1:15" x14ac:dyDescent="0.25">
      <c r="A121" s="25"/>
      <c r="B121" s="67">
        <v>44890</v>
      </c>
      <c r="C121" s="8">
        <v>47</v>
      </c>
      <c r="D121" s="73">
        <v>0</v>
      </c>
      <c r="E121" s="18"/>
      <c r="F121" s="102">
        <v>0</v>
      </c>
      <c r="G121" s="103">
        <v>0</v>
      </c>
      <c r="H121" s="102">
        <f t="shared" si="9"/>
        <v>0</v>
      </c>
      <c r="J121" s="25"/>
      <c r="K121" s="67">
        <v>44890</v>
      </c>
      <c r="L121" s="8">
        <v>96</v>
      </c>
      <c r="M121" s="11">
        <v>0</v>
      </c>
      <c r="N121" s="18"/>
      <c r="O121" s="102">
        <f t="shared" si="8"/>
        <v>0</v>
      </c>
    </row>
    <row r="122" spans="1:15" x14ac:dyDescent="0.25">
      <c r="A122" s="25"/>
      <c r="B122" s="67">
        <v>44891</v>
      </c>
      <c r="C122" s="8">
        <v>48</v>
      </c>
      <c r="D122" s="73">
        <v>0</v>
      </c>
      <c r="E122" s="18"/>
      <c r="F122" s="102">
        <v>0</v>
      </c>
      <c r="G122" s="103">
        <v>0</v>
      </c>
      <c r="H122" s="102">
        <f t="shared" si="9"/>
        <v>0</v>
      </c>
      <c r="J122" s="25"/>
      <c r="K122" s="67">
        <v>44891</v>
      </c>
      <c r="L122" s="8">
        <v>97</v>
      </c>
      <c r="M122" s="11">
        <v>0</v>
      </c>
      <c r="N122" s="18"/>
      <c r="O122" s="102">
        <f t="shared" si="8"/>
        <v>0</v>
      </c>
    </row>
    <row r="123" spans="1:15" x14ac:dyDescent="0.25">
      <c r="A123" s="25"/>
      <c r="B123" s="67">
        <v>44892</v>
      </c>
      <c r="C123" s="8">
        <v>49</v>
      </c>
      <c r="D123" s="73">
        <v>0</v>
      </c>
      <c r="E123" s="18"/>
      <c r="F123" s="102">
        <v>0</v>
      </c>
      <c r="G123" s="103">
        <v>0</v>
      </c>
      <c r="H123" s="102">
        <f t="shared" si="9"/>
        <v>0</v>
      </c>
      <c r="J123" s="25"/>
      <c r="K123" s="67">
        <v>44892</v>
      </c>
      <c r="L123" s="8">
        <v>98</v>
      </c>
      <c r="M123" s="11">
        <v>0</v>
      </c>
      <c r="N123" s="18"/>
      <c r="O123" s="102">
        <f t="shared" si="8"/>
        <v>0</v>
      </c>
    </row>
    <row r="124" spans="1:15" x14ac:dyDescent="0.25">
      <c r="A124" s="25">
        <v>15</v>
      </c>
      <c r="B124" s="67">
        <v>44893</v>
      </c>
      <c r="C124" s="8">
        <v>50</v>
      </c>
      <c r="D124" s="73">
        <v>0</v>
      </c>
      <c r="E124" s="18"/>
      <c r="F124" s="102">
        <v>0</v>
      </c>
      <c r="G124" s="103">
        <v>0</v>
      </c>
      <c r="H124" s="102">
        <f t="shared" si="9"/>
        <v>0</v>
      </c>
      <c r="J124" s="25">
        <v>15</v>
      </c>
      <c r="K124" s="67">
        <v>44893</v>
      </c>
      <c r="L124" s="8">
        <v>99</v>
      </c>
      <c r="M124" s="11">
        <v>0</v>
      </c>
      <c r="N124" s="18"/>
      <c r="O124" s="102">
        <f t="shared" si="8"/>
        <v>0</v>
      </c>
    </row>
    <row r="125" spans="1:15" x14ac:dyDescent="0.25">
      <c r="A125" s="25"/>
      <c r="B125" s="67">
        <v>44894</v>
      </c>
      <c r="C125" s="8">
        <v>51</v>
      </c>
      <c r="D125" s="73">
        <v>0</v>
      </c>
      <c r="E125" s="18"/>
      <c r="F125" s="102">
        <v>0</v>
      </c>
      <c r="G125" s="103">
        <v>0</v>
      </c>
      <c r="H125" s="102">
        <f t="shared" si="9"/>
        <v>0</v>
      </c>
      <c r="J125" s="25"/>
      <c r="K125" s="67">
        <v>44894</v>
      </c>
      <c r="L125" s="8">
        <v>100</v>
      </c>
      <c r="M125" s="11">
        <v>0</v>
      </c>
      <c r="N125" s="18"/>
      <c r="O125" s="102">
        <f t="shared" si="8"/>
        <v>0</v>
      </c>
    </row>
    <row r="126" spans="1:15" x14ac:dyDescent="0.25">
      <c r="A126" s="25"/>
      <c r="B126" s="67">
        <v>44895</v>
      </c>
      <c r="C126" s="8">
        <v>52</v>
      </c>
      <c r="D126" s="73">
        <v>0</v>
      </c>
      <c r="E126" s="18"/>
      <c r="F126" s="102">
        <v>0</v>
      </c>
      <c r="G126" s="103">
        <v>0</v>
      </c>
      <c r="H126" s="102">
        <f t="shared" si="9"/>
        <v>0</v>
      </c>
      <c r="J126" s="25"/>
      <c r="K126" s="67">
        <v>44895</v>
      </c>
      <c r="L126" s="8">
        <v>101</v>
      </c>
      <c r="M126" s="11">
        <v>0</v>
      </c>
      <c r="N126" s="18"/>
      <c r="O126" s="102">
        <f t="shared" si="8"/>
        <v>0</v>
      </c>
    </row>
    <row r="127" spans="1:15" x14ac:dyDescent="0.25">
      <c r="A127" s="25"/>
      <c r="B127" s="67">
        <v>44896</v>
      </c>
      <c r="C127" s="8">
        <v>53</v>
      </c>
      <c r="D127" s="73">
        <v>0</v>
      </c>
      <c r="E127" s="18"/>
      <c r="F127" s="102">
        <v>0</v>
      </c>
      <c r="G127" s="103">
        <v>0</v>
      </c>
      <c r="H127" s="102">
        <f t="shared" si="9"/>
        <v>0</v>
      </c>
      <c r="J127" s="25"/>
      <c r="K127" s="67">
        <v>44896</v>
      </c>
      <c r="L127" s="8">
        <v>102</v>
      </c>
      <c r="M127" s="11">
        <v>0</v>
      </c>
      <c r="N127" s="18"/>
      <c r="O127" s="102">
        <f t="shared" si="8"/>
        <v>0</v>
      </c>
    </row>
    <row r="128" spans="1:15" x14ac:dyDescent="0.25">
      <c r="A128" s="25"/>
      <c r="B128" s="67">
        <v>44897</v>
      </c>
      <c r="C128" s="8">
        <v>54</v>
      </c>
      <c r="D128" s="73">
        <v>0</v>
      </c>
      <c r="E128" s="18"/>
      <c r="F128" s="102">
        <v>0</v>
      </c>
      <c r="G128" s="103">
        <v>0</v>
      </c>
      <c r="H128" s="102">
        <f>F128+G128</f>
        <v>0</v>
      </c>
      <c r="J128" s="25"/>
      <c r="K128" s="67">
        <v>44897</v>
      </c>
      <c r="L128" s="8">
        <v>103</v>
      </c>
      <c r="M128" s="11">
        <v>0</v>
      </c>
      <c r="N128" s="18"/>
      <c r="O128" s="102">
        <f t="shared" si="8"/>
        <v>0</v>
      </c>
    </row>
    <row r="129" spans="1:15" x14ac:dyDescent="0.25">
      <c r="A129" s="25"/>
      <c r="B129" s="67">
        <v>44898</v>
      </c>
      <c r="C129" s="8">
        <v>55</v>
      </c>
      <c r="D129" s="73">
        <v>0</v>
      </c>
      <c r="E129" s="18"/>
      <c r="F129" s="102">
        <v>0</v>
      </c>
      <c r="G129" s="103">
        <v>0</v>
      </c>
      <c r="H129" s="102">
        <f>F129+G129</f>
        <v>0</v>
      </c>
      <c r="J129" s="25"/>
      <c r="K129" s="67">
        <v>44898</v>
      </c>
      <c r="L129" s="8">
        <v>104</v>
      </c>
      <c r="M129" s="11">
        <v>0</v>
      </c>
      <c r="N129" s="18"/>
      <c r="O129" s="102">
        <f t="shared" si="8"/>
        <v>0</v>
      </c>
    </row>
    <row r="130" spans="1:15" x14ac:dyDescent="0.25">
      <c r="A130" s="25"/>
      <c r="B130" s="67">
        <v>44899</v>
      </c>
      <c r="C130" s="8">
        <v>56</v>
      </c>
      <c r="D130" s="73">
        <v>0</v>
      </c>
      <c r="E130" s="18"/>
      <c r="F130" s="102">
        <v>0</v>
      </c>
      <c r="G130" s="103">
        <v>0</v>
      </c>
      <c r="H130" s="102">
        <f>F130+G130</f>
        <v>0</v>
      </c>
      <c r="J130" s="25"/>
      <c r="K130" s="67">
        <v>44899</v>
      </c>
      <c r="L130" s="8">
        <v>105</v>
      </c>
      <c r="M130" s="11">
        <v>0</v>
      </c>
      <c r="N130" s="18"/>
      <c r="O130" s="102">
        <f t="shared" si="8"/>
        <v>0</v>
      </c>
    </row>
  </sheetData>
  <mergeCells count="13">
    <mergeCell ref="A8:H8"/>
    <mergeCell ref="A11:B11"/>
    <mergeCell ref="A12:B12"/>
    <mergeCell ref="A13:B13"/>
    <mergeCell ref="A15:B15"/>
    <mergeCell ref="J24:O24"/>
    <mergeCell ref="A21:B21"/>
    <mergeCell ref="D24:H24"/>
    <mergeCell ref="D21:F21"/>
    <mergeCell ref="A16:B16"/>
    <mergeCell ref="A17:B17"/>
    <mergeCell ref="A18:B18"/>
    <mergeCell ref="A19:B19"/>
  </mergeCells>
  <pageMargins left="0.7" right="0.7" top="0.75" bottom="0.75" header="0.3" footer="0.3"/>
  <pageSetup scale="83" fitToHeight="0" orientation="landscape" r:id="rId1"/>
  <ignoredErrors>
    <ignoredError sqref="G7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35"/>
  <sheetViews>
    <sheetView topLeftCell="A13" zoomScaleNormal="100" workbookViewId="0">
      <selection activeCell="A20" sqref="A20"/>
    </sheetView>
  </sheetViews>
  <sheetFormatPr defaultRowHeight="15.75" x14ac:dyDescent="0.25"/>
  <cols>
    <col min="1" max="1" width="6.375" style="23" customWidth="1"/>
    <col min="2" max="2" width="17.875" style="1" customWidth="1"/>
    <col min="3" max="3" width="14.125" style="1" customWidth="1"/>
    <col min="4" max="4" width="9" style="1"/>
    <col min="5" max="5" width="9" style="47"/>
    <col min="6" max="6" width="11.625" style="1" customWidth="1"/>
    <col min="7" max="7" width="11.125" style="70" customWidth="1"/>
    <col min="8" max="8" width="11.125" style="1" customWidth="1"/>
    <col min="9" max="9" width="9" style="1"/>
    <col min="10" max="10" width="4.625" style="1" customWidth="1"/>
    <col min="11" max="11" width="10.125" style="1" bestFit="1" customWidth="1"/>
    <col min="12" max="13" width="9" style="1"/>
    <col min="14" max="14" width="9" style="47"/>
    <col min="15" max="15" width="12.625" style="1" customWidth="1"/>
    <col min="16" max="16384" width="9" style="1"/>
  </cols>
  <sheetData>
    <row r="1" spans="1:14" x14ac:dyDescent="0.25">
      <c r="G1" s="86"/>
    </row>
    <row r="2" spans="1:14" x14ac:dyDescent="0.25">
      <c r="G2" s="86"/>
    </row>
    <row r="3" spans="1:14" x14ac:dyDescent="0.25">
      <c r="G3" s="86"/>
    </row>
    <row r="4" spans="1:14" x14ac:dyDescent="0.25">
      <c r="G4" s="86"/>
    </row>
    <row r="5" spans="1:14" x14ac:dyDescent="0.25">
      <c r="G5" s="86"/>
    </row>
    <row r="6" spans="1:14" x14ac:dyDescent="0.25">
      <c r="G6" s="86"/>
    </row>
    <row r="7" spans="1:14" x14ac:dyDescent="0.25">
      <c r="G7" s="86"/>
    </row>
    <row r="8" spans="1:14" x14ac:dyDescent="0.25">
      <c r="A8" s="96" t="s">
        <v>55</v>
      </c>
      <c r="B8" s="96"/>
      <c r="C8" s="96"/>
      <c r="D8" s="96"/>
      <c r="E8" s="96"/>
      <c r="F8" s="96"/>
      <c r="G8" s="96"/>
      <c r="H8" s="96"/>
    </row>
    <row r="9" spans="1:14" x14ac:dyDescent="0.25">
      <c r="A9" s="7"/>
      <c r="B9" s="7"/>
      <c r="C9" s="7"/>
      <c r="D9" s="7"/>
      <c r="E9" s="52"/>
      <c r="F9" s="7"/>
      <c r="G9" s="86"/>
      <c r="H9" s="7"/>
    </row>
    <row r="10" spans="1:14" x14ac:dyDescent="0.25">
      <c r="A10" s="24"/>
      <c r="B10" s="7"/>
      <c r="C10" s="7"/>
      <c r="G10" s="86"/>
    </row>
    <row r="11" spans="1:14" x14ac:dyDescent="0.25">
      <c r="A11" s="90" t="s">
        <v>3</v>
      </c>
      <c r="B11" s="90"/>
      <c r="C11" s="6">
        <v>6</v>
      </c>
      <c r="G11" s="86"/>
    </row>
    <row r="12" spans="1:14" x14ac:dyDescent="0.25">
      <c r="A12" s="90" t="s">
        <v>11</v>
      </c>
      <c r="B12" s="90"/>
      <c r="C12" s="6">
        <f>C74</f>
        <v>49</v>
      </c>
      <c r="G12" s="86"/>
    </row>
    <row r="13" spans="1:14" x14ac:dyDescent="0.25">
      <c r="A13" s="90" t="s">
        <v>12</v>
      </c>
      <c r="B13" s="90"/>
      <c r="C13" s="6">
        <f>C130</f>
        <v>56</v>
      </c>
      <c r="G13" s="86"/>
    </row>
    <row r="14" spans="1:14" s="39" customFormat="1" x14ac:dyDescent="0.25">
      <c r="A14" s="37" t="s">
        <v>15</v>
      </c>
      <c r="B14" s="37"/>
      <c r="C14" s="6">
        <f>L130</f>
        <v>105</v>
      </c>
      <c r="D14" s="39" t="s">
        <v>14</v>
      </c>
      <c r="E14" s="47"/>
      <c r="G14" s="86"/>
      <c r="N14" s="47"/>
    </row>
    <row r="15" spans="1:14" x14ac:dyDescent="0.25">
      <c r="A15" s="90" t="s">
        <v>24</v>
      </c>
      <c r="B15" s="90"/>
      <c r="C15" s="65" t="s">
        <v>125</v>
      </c>
      <c r="G15" s="86"/>
    </row>
    <row r="16" spans="1:14" x14ac:dyDescent="0.25">
      <c r="A16" s="90" t="s">
        <v>6</v>
      </c>
      <c r="B16" s="90"/>
      <c r="C16" s="15" t="s">
        <v>126</v>
      </c>
      <c r="G16" s="86"/>
    </row>
    <row r="17" spans="1:15" x14ac:dyDescent="0.25">
      <c r="A17" s="90" t="s">
        <v>7</v>
      </c>
      <c r="B17" s="90"/>
      <c r="C17" s="16" t="s">
        <v>127</v>
      </c>
      <c r="G17" s="86"/>
    </row>
    <row r="18" spans="1:15" x14ac:dyDescent="0.25">
      <c r="A18" s="95" t="s">
        <v>131</v>
      </c>
      <c r="B18" s="95"/>
      <c r="C18" s="62">
        <f>B44</f>
        <v>44953</v>
      </c>
      <c r="G18" s="86"/>
    </row>
    <row r="19" spans="1:15" x14ac:dyDescent="0.25">
      <c r="A19" s="95" t="s">
        <v>132</v>
      </c>
      <c r="B19" s="95"/>
      <c r="C19" s="62">
        <f>B96</f>
        <v>45005</v>
      </c>
      <c r="G19" s="86"/>
    </row>
    <row r="20" spans="1:15" s="39" customFormat="1" x14ac:dyDescent="0.25">
      <c r="A20" s="63" t="s">
        <v>16</v>
      </c>
      <c r="B20" s="63"/>
      <c r="C20" s="62">
        <f>K67</f>
        <v>44976</v>
      </c>
      <c r="E20" s="47"/>
      <c r="G20" s="86"/>
      <c r="N20" s="47"/>
    </row>
    <row r="21" spans="1:15" x14ac:dyDescent="0.25">
      <c r="A21" s="90" t="s">
        <v>5</v>
      </c>
      <c r="B21" s="90"/>
      <c r="C21" s="31">
        <f>1610*F21</f>
        <v>4830</v>
      </c>
      <c r="D21" s="41" t="s">
        <v>14</v>
      </c>
      <c r="E21" s="54"/>
      <c r="F21" s="39">
        <v>3</v>
      </c>
      <c r="G21" s="86" t="s">
        <v>14</v>
      </c>
    </row>
    <row r="22" spans="1:15" s="39" customFormat="1" x14ac:dyDescent="0.25">
      <c r="A22" s="37"/>
      <c r="B22" s="37"/>
      <c r="C22" s="31"/>
      <c r="E22" s="47"/>
      <c r="G22" s="86"/>
      <c r="N22" s="47"/>
    </row>
    <row r="23" spans="1:15" x14ac:dyDescent="0.25">
      <c r="A23" s="24" t="s">
        <v>18</v>
      </c>
      <c r="G23" s="86"/>
      <c r="J23" s="38" t="s">
        <v>17</v>
      </c>
    </row>
    <row r="24" spans="1:15" ht="47.25" customHeight="1" x14ac:dyDescent="0.25">
      <c r="A24" s="25"/>
      <c r="B24" s="8"/>
      <c r="C24" s="9"/>
      <c r="D24" s="91" t="s">
        <v>27</v>
      </c>
      <c r="E24" s="92"/>
      <c r="F24" s="92"/>
      <c r="G24" s="92"/>
      <c r="H24" s="93"/>
      <c r="J24" s="91" t="s">
        <v>13</v>
      </c>
      <c r="K24" s="92"/>
      <c r="L24" s="92"/>
      <c r="M24" s="92"/>
      <c r="N24" s="92"/>
      <c r="O24" s="93"/>
    </row>
    <row r="25" spans="1:15" ht="63" x14ac:dyDescent="0.25">
      <c r="A25" s="25" t="s">
        <v>0</v>
      </c>
      <c r="B25" s="8" t="s">
        <v>20</v>
      </c>
      <c r="C25" s="2" t="s">
        <v>1</v>
      </c>
      <c r="D25" s="2" t="s">
        <v>2</v>
      </c>
      <c r="E25" s="48"/>
      <c r="F25" s="2" t="s">
        <v>9</v>
      </c>
      <c r="G25" s="71" t="s">
        <v>8</v>
      </c>
      <c r="H25" s="2" t="s">
        <v>10</v>
      </c>
      <c r="J25" s="25" t="s">
        <v>0</v>
      </c>
      <c r="K25" s="8" t="s">
        <v>20</v>
      </c>
      <c r="L25" s="2" t="s">
        <v>1</v>
      </c>
      <c r="M25" s="2" t="s">
        <v>2</v>
      </c>
      <c r="N25" s="48"/>
      <c r="O25" s="2" t="s">
        <v>25</v>
      </c>
    </row>
    <row r="26" spans="1:15" x14ac:dyDescent="0.25">
      <c r="A26" s="25">
        <v>1</v>
      </c>
      <c r="B26" s="10">
        <v>44935</v>
      </c>
      <c r="C26" s="8">
        <v>1</v>
      </c>
      <c r="D26" s="11">
        <f t="shared" ref="D26:D44" si="0">($C$12-C26)/$C$12</f>
        <v>0.97959183673469385</v>
      </c>
      <c r="E26" s="18">
        <v>0.98</v>
      </c>
      <c r="F26" s="102">
        <f>$C$21*E26</f>
        <v>4733.3999999999996</v>
      </c>
      <c r="G26" s="111">
        <f>$C$21</f>
        <v>4830</v>
      </c>
      <c r="H26" s="102">
        <f>F26+G26</f>
        <v>9563.4</v>
      </c>
      <c r="J26" s="25">
        <v>1</v>
      </c>
      <c r="K26" s="10">
        <v>44935</v>
      </c>
      <c r="L26" s="8">
        <v>1</v>
      </c>
      <c r="M26" s="11">
        <f>($C$14-L26)/$C$14</f>
        <v>0.99047619047619051</v>
      </c>
      <c r="N26" s="18">
        <v>0.99</v>
      </c>
      <c r="O26" s="102">
        <f>$C$21*N26</f>
        <v>4781.7</v>
      </c>
    </row>
    <row r="27" spans="1:15" x14ac:dyDescent="0.25">
      <c r="A27" s="25"/>
      <c r="B27" s="10">
        <v>44936</v>
      </c>
      <c r="C27" s="8">
        <v>2</v>
      </c>
      <c r="D27" s="11">
        <f t="shared" si="0"/>
        <v>0.95918367346938771</v>
      </c>
      <c r="E27" s="18">
        <v>0.96</v>
      </c>
      <c r="F27" s="102">
        <f t="shared" ref="F27:F44" si="1">$C$21*E27</f>
        <v>4636.8</v>
      </c>
      <c r="G27" s="111">
        <f t="shared" ref="G27:G74" si="2">$C$21</f>
        <v>4830</v>
      </c>
      <c r="H27" s="102">
        <f t="shared" ref="H27:H91" si="3">F27+G27</f>
        <v>9466.7999999999993</v>
      </c>
      <c r="J27" s="25"/>
      <c r="K27" s="10">
        <v>44936</v>
      </c>
      <c r="L27" s="8">
        <v>2</v>
      </c>
      <c r="M27" s="11">
        <f t="shared" ref="M27:M67" si="4">($C$14-L27)/$C$14</f>
        <v>0.98095238095238091</v>
      </c>
      <c r="N27" s="18">
        <v>0.98</v>
      </c>
      <c r="O27" s="102">
        <f t="shared" ref="O27:O90" si="5">$C$21*N27</f>
        <v>4733.3999999999996</v>
      </c>
    </row>
    <row r="28" spans="1:15" x14ac:dyDescent="0.25">
      <c r="A28" s="25"/>
      <c r="B28" s="10">
        <v>44937</v>
      </c>
      <c r="C28" s="8">
        <v>3</v>
      </c>
      <c r="D28" s="11">
        <f t="shared" si="0"/>
        <v>0.93877551020408168</v>
      </c>
      <c r="E28" s="18">
        <v>0.94</v>
      </c>
      <c r="F28" s="102">
        <f t="shared" si="1"/>
        <v>4540.2</v>
      </c>
      <c r="G28" s="111">
        <f t="shared" si="2"/>
        <v>4830</v>
      </c>
      <c r="H28" s="102">
        <f t="shared" si="3"/>
        <v>9370.2000000000007</v>
      </c>
      <c r="J28" s="25"/>
      <c r="K28" s="10">
        <v>44937</v>
      </c>
      <c r="L28" s="8">
        <v>3</v>
      </c>
      <c r="M28" s="11">
        <f t="shared" si="4"/>
        <v>0.97142857142857142</v>
      </c>
      <c r="N28" s="18">
        <v>0.97</v>
      </c>
      <c r="O28" s="102">
        <f t="shared" si="5"/>
        <v>4685.0999999999995</v>
      </c>
    </row>
    <row r="29" spans="1:15" x14ac:dyDescent="0.25">
      <c r="A29" s="25"/>
      <c r="B29" s="10">
        <v>44938</v>
      </c>
      <c r="C29" s="8">
        <v>4</v>
      </c>
      <c r="D29" s="11">
        <f t="shared" si="0"/>
        <v>0.91836734693877553</v>
      </c>
      <c r="E29" s="18">
        <v>0.92</v>
      </c>
      <c r="F29" s="102">
        <f t="shared" si="1"/>
        <v>4443.6000000000004</v>
      </c>
      <c r="G29" s="111">
        <f t="shared" si="2"/>
        <v>4830</v>
      </c>
      <c r="H29" s="102">
        <f t="shared" si="3"/>
        <v>9273.6</v>
      </c>
      <c r="J29" s="25"/>
      <c r="K29" s="10">
        <v>44938</v>
      </c>
      <c r="L29" s="8">
        <v>4</v>
      </c>
      <c r="M29" s="11">
        <f t="shared" si="4"/>
        <v>0.96190476190476193</v>
      </c>
      <c r="N29" s="18">
        <v>0.96</v>
      </c>
      <c r="O29" s="102">
        <f t="shared" si="5"/>
        <v>4636.8</v>
      </c>
    </row>
    <row r="30" spans="1:15" x14ac:dyDescent="0.25">
      <c r="A30" s="25"/>
      <c r="B30" s="10">
        <v>44939</v>
      </c>
      <c r="C30" s="8">
        <v>5</v>
      </c>
      <c r="D30" s="11">
        <f t="shared" si="0"/>
        <v>0.89795918367346939</v>
      </c>
      <c r="E30" s="18">
        <v>0.9</v>
      </c>
      <c r="F30" s="102">
        <f t="shared" si="1"/>
        <v>4347</v>
      </c>
      <c r="G30" s="111">
        <f t="shared" si="2"/>
        <v>4830</v>
      </c>
      <c r="H30" s="102">
        <f t="shared" si="3"/>
        <v>9177</v>
      </c>
      <c r="J30" s="25"/>
      <c r="K30" s="10">
        <v>44939</v>
      </c>
      <c r="L30" s="8">
        <v>5</v>
      </c>
      <c r="M30" s="11">
        <f t="shared" si="4"/>
        <v>0.95238095238095233</v>
      </c>
      <c r="N30" s="18">
        <v>0.95</v>
      </c>
      <c r="O30" s="102">
        <f t="shared" si="5"/>
        <v>4588.5</v>
      </c>
    </row>
    <row r="31" spans="1:15" x14ac:dyDescent="0.25">
      <c r="A31" s="25"/>
      <c r="B31" s="10">
        <v>44940</v>
      </c>
      <c r="C31" s="8">
        <v>6</v>
      </c>
      <c r="D31" s="11">
        <f t="shared" si="0"/>
        <v>0.87755102040816324</v>
      </c>
      <c r="E31" s="18">
        <v>0.88</v>
      </c>
      <c r="F31" s="102">
        <f t="shared" si="1"/>
        <v>4250.3999999999996</v>
      </c>
      <c r="G31" s="111">
        <f t="shared" si="2"/>
        <v>4830</v>
      </c>
      <c r="H31" s="102">
        <f t="shared" si="3"/>
        <v>9080.4</v>
      </c>
      <c r="J31" s="25"/>
      <c r="K31" s="10">
        <v>44940</v>
      </c>
      <c r="L31" s="8">
        <v>6</v>
      </c>
      <c r="M31" s="11">
        <f t="shared" si="4"/>
        <v>0.94285714285714284</v>
      </c>
      <c r="N31" s="18">
        <v>0.94</v>
      </c>
      <c r="O31" s="102">
        <f t="shared" si="5"/>
        <v>4540.2</v>
      </c>
    </row>
    <row r="32" spans="1:15" x14ac:dyDescent="0.25">
      <c r="A32" s="25"/>
      <c r="B32" s="10">
        <v>44941</v>
      </c>
      <c r="C32" s="8">
        <v>7</v>
      </c>
      <c r="D32" s="11">
        <f t="shared" si="0"/>
        <v>0.8571428571428571</v>
      </c>
      <c r="E32" s="18">
        <v>0.86</v>
      </c>
      <c r="F32" s="102">
        <f t="shared" si="1"/>
        <v>4153.8</v>
      </c>
      <c r="G32" s="111">
        <f t="shared" si="2"/>
        <v>4830</v>
      </c>
      <c r="H32" s="102">
        <f t="shared" si="3"/>
        <v>8983.7999999999993</v>
      </c>
      <c r="J32" s="25"/>
      <c r="K32" s="10">
        <v>44941</v>
      </c>
      <c r="L32" s="8">
        <v>7</v>
      </c>
      <c r="M32" s="11">
        <f t="shared" si="4"/>
        <v>0.93333333333333335</v>
      </c>
      <c r="N32" s="18">
        <v>0.93</v>
      </c>
      <c r="O32" s="102">
        <f t="shared" si="5"/>
        <v>4491.9000000000005</v>
      </c>
    </row>
    <row r="33" spans="1:15" x14ac:dyDescent="0.25">
      <c r="A33" s="25">
        <v>2</v>
      </c>
      <c r="B33" s="10">
        <v>44942</v>
      </c>
      <c r="C33" s="8">
        <v>8</v>
      </c>
      <c r="D33" s="11">
        <f t="shared" si="0"/>
        <v>0.83673469387755106</v>
      </c>
      <c r="E33" s="18">
        <v>0.84</v>
      </c>
      <c r="F33" s="102">
        <f t="shared" si="1"/>
        <v>4057.2</v>
      </c>
      <c r="G33" s="111">
        <f t="shared" si="2"/>
        <v>4830</v>
      </c>
      <c r="H33" s="102">
        <f t="shared" si="3"/>
        <v>8887.2000000000007</v>
      </c>
      <c r="J33" s="25">
        <v>2</v>
      </c>
      <c r="K33" s="10">
        <v>44942</v>
      </c>
      <c r="L33" s="8">
        <v>8</v>
      </c>
      <c r="M33" s="11">
        <f t="shared" si="4"/>
        <v>0.92380952380952386</v>
      </c>
      <c r="N33" s="18">
        <v>0.92</v>
      </c>
      <c r="O33" s="102">
        <f t="shared" si="5"/>
        <v>4443.6000000000004</v>
      </c>
    </row>
    <row r="34" spans="1:15" x14ac:dyDescent="0.25">
      <c r="A34" s="25"/>
      <c r="B34" s="10">
        <v>44943</v>
      </c>
      <c r="C34" s="8">
        <v>9</v>
      </c>
      <c r="D34" s="11">
        <f t="shared" si="0"/>
        <v>0.81632653061224492</v>
      </c>
      <c r="E34" s="18">
        <v>0.82</v>
      </c>
      <c r="F34" s="102">
        <f t="shared" si="1"/>
        <v>3960.6</v>
      </c>
      <c r="G34" s="111">
        <f t="shared" si="2"/>
        <v>4830</v>
      </c>
      <c r="H34" s="102">
        <f t="shared" si="3"/>
        <v>8790.6</v>
      </c>
      <c r="J34" s="25"/>
      <c r="K34" s="10">
        <v>44943</v>
      </c>
      <c r="L34" s="8">
        <v>9</v>
      </c>
      <c r="M34" s="11">
        <f t="shared" si="4"/>
        <v>0.91428571428571426</v>
      </c>
      <c r="N34" s="18">
        <v>0.91</v>
      </c>
      <c r="O34" s="102">
        <f t="shared" si="5"/>
        <v>4395.3</v>
      </c>
    </row>
    <row r="35" spans="1:15" x14ac:dyDescent="0.25">
      <c r="A35" s="25"/>
      <c r="B35" s="10">
        <v>44944</v>
      </c>
      <c r="C35" s="8">
        <v>10</v>
      </c>
      <c r="D35" s="11">
        <f t="shared" si="0"/>
        <v>0.79591836734693877</v>
      </c>
      <c r="E35" s="18">
        <v>0.8</v>
      </c>
      <c r="F35" s="102">
        <f t="shared" si="1"/>
        <v>3864</v>
      </c>
      <c r="G35" s="111">
        <f t="shared" si="2"/>
        <v>4830</v>
      </c>
      <c r="H35" s="102">
        <f t="shared" si="3"/>
        <v>8694</v>
      </c>
      <c r="J35" s="25"/>
      <c r="K35" s="10">
        <v>44944</v>
      </c>
      <c r="L35" s="8">
        <v>10</v>
      </c>
      <c r="M35" s="11">
        <f t="shared" si="4"/>
        <v>0.90476190476190477</v>
      </c>
      <c r="N35" s="18">
        <v>0.9</v>
      </c>
      <c r="O35" s="102">
        <f t="shared" si="5"/>
        <v>4347</v>
      </c>
    </row>
    <row r="36" spans="1:15" x14ac:dyDescent="0.25">
      <c r="A36" s="25"/>
      <c r="B36" s="10">
        <v>44945</v>
      </c>
      <c r="C36" s="8">
        <v>11</v>
      </c>
      <c r="D36" s="11">
        <f t="shared" si="0"/>
        <v>0.77551020408163263</v>
      </c>
      <c r="E36" s="18">
        <v>0.78</v>
      </c>
      <c r="F36" s="102">
        <f t="shared" si="1"/>
        <v>3767.4</v>
      </c>
      <c r="G36" s="111">
        <f t="shared" si="2"/>
        <v>4830</v>
      </c>
      <c r="H36" s="102">
        <f t="shared" si="3"/>
        <v>8597.4</v>
      </c>
      <c r="J36" s="25"/>
      <c r="K36" s="10">
        <v>44945</v>
      </c>
      <c r="L36" s="8">
        <v>11</v>
      </c>
      <c r="M36" s="11">
        <f t="shared" si="4"/>
        <v>0.89523809523809528</v>
      </c>
      <c r="N36" s="18">
        <v>0.9</v>
      </c>
      <c r="O36" s="102">
        <f t="shared" si="5"/>
        <v>4347</v>
      </c>
    </row>
    <row r="37" spans="1:15" x14ac:dyDescent="0.25">
      <c r="A37" s="25"/>
      <c r="B37" s="10">
        <v>44946</v>
      </c>
      <c r="C37" s="8">
        <v>12</v>
      </c>
      <c r="D37" s="11">
        <f t="shared" si="0"/>
        <v>0.75510204081632648</v>
      </c>
      <c r="E37" s="18">
        <v>0.76</v>
      </c>
      <c r="F37" s="102">
        <f t="shared" si="1"/>
        <v>3670.8</v>
      </c>
      <c r="G37" s="111">
        <f t="shared" si="2"/>
        <v>4830</v>
      </c>
      <c r="H37" s="102">
        <f t="shared" si="3"/>
        <v>8500.7999999999993</v>
      </c>
      <c r="J37" s="25"/>
      <c r="K37" s="10">
        <v>44946</v>
      </c>
      <c r="L37" s="8">
        <v>12</v>
      </c>
      <c r="M37" s="11">
        <f t="shared" si="4"/>
        <v>0.88571428571428568</v>
      </c>
      <c r="N37" s="18">
        <v>0.89</v>
      </c>
      <c r="O37" s="102">
        <f t="shared" si="5"/>
        <v>4298.7</v>
      </c>
    </row>
    <row r="38" spans="1:15" x14ac:dyDescent="0.25">
      <c r="A38" s="25"/>
      <c r="B38" s="10">
        <v>44947</v>
      </c>
      <c r="C38" s="8">
        <v>13</v>
      </c>
      <c r="D38" s="11">
        <f t="shared" si="0"/>
        <v>0.73469387755102045</v>
      </c>
      <c r="E38" s="18">
        <v>0.73</v>
      </c>
      <c r="F38" s="102">
        <f t="shared" si="1"/>
        <v>3525.9</v>
      </c>
      <c r="G38" s="111">
        <f t="shared" si="2"/>
        <v>4830</v>
      </c>
      <c r="H38" s="102">
        <f t="shared" si="3"/>
        <v>8355.9</v>
      </c>
      <c r="J38" s="25"/>
      <c r="K38" s="10">
        <v>44947</v>
      </c>
      <c r="L38" s="8">
        <v>13</v>
      </c>
      <c r="M38" s="11">
        <f t="shared" si="4"/>
        <v>0.87619047619047619</v>
      </c>
      <c r="N38" s="18">
        <v>0.88</v>
      </c>
      <c r="O38" s="102">
        <f t="shared" si="5"/>
        <v>4250.3999999999996</v>
      </c>
    </row>
    <row r="39" spans="1:15" x14ac:dyDescent="0.25">
      <c r="A39" s="25"/>
      <c r="B39" s="10">
        <v>44948</v>
      </c>
      <c r="C39" s="12">
        <v>14</v>
      </c>
      <c r="D39" s="11">
        <f t="shared" si="0"/>
        <v>0.7142857142857143</v>
      </c>
      <c r="E39" s="18">
        <v>0.71</v>
      </c>
      <c r="F39" s="102">
        <f t="shared" si="1"/>
        <v>3429.2999999999997</v>
      </c>
      <c r="G39" s="111">
        <f t="shared" si="2"/>
        <v>4830</v>
      </c>
      <c r="H39" s="104">
        <f t="shared" si="3"/>
        <v>8259.2999999999993</v>
      </c>
      <c r="J39" s="25"/>
      <c r="K39" s="10">
        <v>44948</v>
      </c>
      <c r="L39" s="8">
        <v>14</v>
      </c>
      <c r="M39" s="11">
        <f t="shared" si="4"/>
        <v>0.8666666666666667</v>
      </c>
      <c r="N39" s="18">
        <v>0.87</v>
      </c>
      <c r="O39" s="102">
        <f t="shared" si="5"/>
        <v>4202.1000000000004</v>
      </c>
    </row>
    <row r="40" spans="1:15" x14ac:dyDescent="0.25">
      <c r="A40" s="25">
        <v>3</v>
      </c>
      <c r="B40" s="10">
        <v>44949</v>
      </c>
      <c r="C40" s="8">
        <v>15</v>
      </c>
      <c r="D40" s="11">
        <f t="shared" si="0"/>
        <v>0.69387755102040816</v>
      </c>
      <c r="E40" s="18">
        <v>0.69</v>
      </c>
      <c r="F40" s="102">
        <f t="shared" si="1"/>
        <v>3332.7</v>
      </c>
      <c r="G40" s="111">
        <f t="shared" si="2"/>
        <v>4830</v>
      </c>
      <c r="H40" s="102">
        <f t="shared" si="3"/>
        <v>8162.7</v>
      </c>
      <c r="J40" s="25">
        <v>3</v>
      </c>
      <c r="K40" s="10">
        <v>44949</v>
      </c>
      <c r="L40" s="8">
        <v>15</v>
      </c>
      <c r="M40" s="11">
        <f t="shared" si="4"/>
        <v>0.8571428571428571</v>
      </c>
      <c r="N40" s="18">
        <v>0.86</v>
      </c>
      <c r="O40" s="102">
        <f t="shared" si="5"/>
        <v>4153.8</v>
      </c>
    </row>
    <row r="41" spans="1:15" x14ac:dyDescent="0.25">
      <c r="A41" s="25"/>
      <c r="B41" s="10">
        <v>44950</v>
      </c>
      <c r="C41" s="8">
        <v>16</v>
      </c>
      <c r="D41" s="11">
        <f t="shared" si="0"/>
        <v>0.67346938775510201</v>
      </c>
      <c r="E41" s="18">
        <v>0.67</v>
      </c>
      <c r="F41" s="102">
        <f t="shared" si="1"/>
        <v>3236.1000000000004</v>
      </c>
      <c r="G41" s="111">
        <f t="shared" si="2"/>
        <v>4830</v>
      </c>
      <c r="H41" s="102">
        <f t="shared" si="3"/>
        <v>8066.1</v>
      </c>
      <c r="J41" s="25"/>
      <c r="K41" s="10">
        <v>44950</v>
      </c>
      <c r="L41" s="8">
        <v>16</v>
      </c>
      <c r="M41" s="11">
        <f t="shared" si="4"/>
        <v>0.84761904761904761</v>
      </c>
      <c r="N41" s="18">
        <v>0.85</v>
      </c>
      <c r="O41" s="102">
        <f t="shared" si="5"/>
        <v>4105.5</v>
      </c>
    </row>
    <row r="42" spans="1:15" x14ac:dyDescent="0.25">
      <c r="A42" s="25"/>
      <c r="B42" s="10">
        <v>44951</v>
      </c>
      <c r="C42" s="8">
        <v>17</v>
      </c>
      <c r="D42" s="11">
        <f t="shared" si="0"/>
        <v>0.65306122448979587</v>
      </c>
      <c r="E42" s="18">
        <v>0.65</v>
      </c>
      <c r="F42" s="102">
        <f t="shared" si="1"/>
        <v>3139.5</v>
      </c>
      <c r="G42" s="111">
        <f t="shared" si="2"/>
        <v>4830</v>
      </c>
      <c r="H42" s="102">
        <f t="shared" si="3"/>
        <v>7969.5</v>
      </c>
      <c r="J42" s="25"/>
      <c r="K42" s="10">
        <v>44951</v>
      </c>
      <c r="L42" s="8">
        <v>17</v>
      </c>
      <c r="M42" s="11">
        <f t="shared" si="4"/>
        <v>0.83809523809523812</v>
      </c>
      <c r="N42" s="18">
        <v>0.84</v>
      </c>
      <c r="O42" s="102">
        <f t="shared" si="5"/>
        <v>4057.2</v>
      </c>
    </row>
    <row r="43" spans="1:15" x14ac:dyDescent="0.25">
      <c r="A43" s="25"/>
      <c r="B43" s="10">
        <v>44952</v>
      </c>
      <c r="C43" s="8">
        <v>18</v>
      </c>
      <c r="D43" s="11">
        <f t="shared" si="0"/>
        <v>0.63265306122448983</v>
      </c>
      <c r="E43" s="18">
        <v>0.63</v>
      </c>
      <c r="F43" s="102">
        <f t="shared" si="1"/>
        <v>3042.9</v>
      </c>
      <c r="G43" s="111">
        <f t="shared" si="2"/>
        <v>4830</v>
      </c>
      <c r="H43" s="102">
        <f t="shared" si="3"/>
        <v>7872.9</v>
      </c>
      <c r="J43" s="25"/>
      <c r="K43" s="10">
        <v>44952</v>
      </c>
      <c r="L43" s="8">
        <v>18</v>
      </c>
      <c r="M43" s="11">
        <f t="shared" si="4"/>
        <v>0.82857142857142863</v>
      </c>
      <c r="N43" s="18">
        <v>0.83</v>
      </c>
      <c r="O43" s="102">
        <f t="shared" si="5"/>
        <v>4008.8999999999996</v>
      </c>
    </row>
    <row r="44" spans="1:15" x14ac:dyDescent="0.25">
      <c r="A44" s="34"/>
      <c r="B44" s="33">
        <v>44953</v>
      </c>
      <c r="C44" s="13">
        <v>19</v>
      </c>
      <c r="D44" s="14">
        <f t="shared" si="0"/>
        <v>0.61224489795918369</v>
      </c>
      <c r="E44" s="19">
        <v>0.61</v>
      </c>
      <c r="F44" s="105">
        <f t="shared" si="1"/>
        <v>2946.2999999999997</v>
      </c>
      <c r="G44" s="106">
        <f t="shared" si="2"/>
        <v>4830</v>
      </c>
      <c r="H44" s="105">
        <f t="shared" si="3"/>
        <v>7776.2999999999993</v>
      </c>
      <c r="J44" s="35"/>
      <c r="K44" s="10">
        <v>44953</v>
      </c>
      <c r="L44" s="8">
        <v>19</v>
      </c>
      <c r="M44" s="11">
        <f t="shared" si="4"/>
        <v>0.81904761904761902</v>
      </c>
      <c r="N44" s="18">
        <v>0.82</v>
      </c>
      <c r="O44" s="102">
        <f t="shared" si="5"/>
        <v>3960.6</v>
      </c>
    </row>
    <row r="45" spans="1:15" s="36" customFormat="1" x14ac:dyDescent="0.25">
      <c r="A45" s="35"/>
      <c r="B45" s="10">
        <v>44954</v>
      </c>
      <c r="C45" s="26">
        <v>20</v>
      </c>
      <c r="D45" s="11">
        <v>0</v>
      </c>
      <c r="E45" s="27"/>
      <c r="F45" s="102">
        <v>0</v>
      </c>
      <c r="G45" s="111">
        <f t="shared" si="2"/>
        <v>4830</v>
      </c>
      <c r="H45" s="109">
        <f t="shared" si="3"/>
        <v>4830</v>
      </c>
      <c r="J45" s="35"/>
      <c r="K45" s="10">
        <v>44954</v>
      </c>
      <c r="L45" s="8">
        <v>20</v>
      </c>
      <c r="M45" s="11">
        <f t="shared" si="4"/>
        <v>0.80952380952380953</v>
      </c>
      <c r="N45" s="18">
        <v>0.81</v>
      </c>
      <c r="O45" s="102">
        <f t="shared" si="5"/>
        <v>3912.3</v>
      </c>
    </row>
    <row r="46" spans="1:15" x14ac:dyDescent="0.25">
      <c r="A46" s="25"/>
      <c r="B46" s="10">
        <v>44955</v>
      </c>
      <c r="C46" s="8">
        <v>21</v>
      </c>
      <c r="D46" s="11">
        <v>0</v>
      </c>
      <c r="E46" s="18"/>
      <c r="F46" s="102">
        <v>0</v>
      </c>
      <c r="G46" s="111">
        <f t="shared" si="2"/>
        <v>4830</v>
      </c>
      <c r="H46" s="102">
        <f t="shared" si="3"/>
        <v>4830</v>
      </c>
      <c r="J46" s="25"/>
      <c r="K46" s="10">
        <v>44955</v>
      </c>
      <c r="L46" s="8">
        <v>21</v>
      </c>
      <c r="M46" s="11">
        <f t="shared" si="4"/>
        <v>0.8</v>
      </c>
      <c r="N46" s="18">
        <v>0.8</v>
      </c>
      <c r="O46" s="102">
        <f t="shared" si="5"/>
        <v>3864</v>
      </c>
    </row>
    <row r="47" spans="1:15" x14ac:dyDescent="0.25">
      <c r="A47" s="25">
        <v>4</v>
      </c>
      <c r="B47" s="10">
        <v>44956</v>
      </c>
      <c r="C47" s="8">
        <v>22</v>
      </c>
      <c r="D47" s="11">
        <v>0</v>
      </c>
      <c r="E47" s="18"/>
      <c r="F47" s="102">
        <v>0</v>
      </c>
      <c r="G47" s="111">
        <f t="shared" si="2"/>
        <v>4830</v>
      </c>
      <c r="H47" s="102">
        <f t="shared" si="3"/>
        <v>4830</v>
      </c>
      <c r="J47" s="25">
        <v>4</v>
      </c>
      <c r="K47" s="10">
        <v>44956</v>
      </c>
      <c r="L47" s="8">
        <v>22</v>
      </c>
      <c r="M47" s="11">
        <f t="shared" si="4"/>
        <v>0.79047619047619044</v>
      </c>
      <c r="N47" s="18">
        <v>0.79</v>
      </c>
      <c r="O47" s="102">
        <f t="shared" si="5"/>
        <v>3815.7000000000003</v>
      </c>
    </row>
    <row r="48" spans="1:15" x14ac:dyDescent="0.25">
      <c r="A48" s="25"/>
      <c r="B48" s="10">
        <v>44957</v>
      </c>
      <c r="C48" s="8">
        <v>23</v>
      </c>
      <c r="D48" s="11">
        <v>0</v>
      </c>
      <c r="E48" s="18"/>
      <c r="F48" s="102">
        <v>0</v>
      </c>
      <c r="G48" s="111">
        <f t="shared" si="2"/>
        <v>4830</v>
      </c>
      <c r="H48" s="102">
        <f t="shared" si="3"/>
        <v>4830</v>
      </c>
      <c r="J48" s="25"/>
      <c r="K48" s="10">
        <v>44957</v>
      </c>
      <c r="L48" s="8">
        <v>23</v>
      </c>
      <c r="M48" s="11">
        <f t="shared" si="4"/>
        <v>0.78095238095238095</v>
      </c>
      <c r="N48" s="18">
        <v>0.78</v>
      </c>
      <c r="O48" s="102">
        <f t="shared" si="5"/>
        <v>3767.4</v>
      </c>
    </row>
    <row r="49" spans="1:15" x14ac:dyDescent="0.25">
      <c r="A49" s="25"/>
      <c r="B49" s="10">
        <v>44958</v>
      </c>
      <c r="C49" s="8">
        <v>24</v>
      </c>
      <c r="D49" s="11">
        <v>0</v>
      </c>
      <c r="E49" s="18"/>
      <c r="F49" s="102">
        <v>0</v>
      </c>
      <c r="G49" s="111">
        <f t="shared" si="2"/>
        <v>4830</v>
      </c>
      <c r="H49" s="102">
        <f t="shared" si="3"/>
        <v>4830</v>
      </c>
      <c r="J49" s="25"/>
      <c r="K49" s="10">
        <v>44958</v>
      </c>
      <c r="L49" s="8">
        <v>24</v>
      </c>
      <c r="M49" s="11">
        <f t="shared" si="4"/>
        <v>0.77142857142857146</v>
      </c>
      <c r="N49" s="18">
        <v>0.77</v>
      </c>
      <c r="O49" s="102">
        <f t="shared" si="5"/>
        <v>3719.1</v>
      </c>
    </row>
    <row r="50" spans="1:15" x14ac:dyDescent="0.25">
      <c r="A50" s="25"/>
      <c r="B50" s="10">
        <v>44959</v>
      </c>
      <c r="C50" s="8">
        <v>25</v>
      </c>
      <c r="D50" s="11">
        <v>0</v>
      </c>
      <c r="E50" s="18"/>
      <c r="F50" s="102">
        <v>0</v>
      </c>
      <c r="G50" s="111">
        <f t="shared" si="2"/>
        <v>4830</v>
      </c>
      <c r="H50" s="102">
        <f t="shared" si="3"/>
        <v>4830</v>
      </c>
      <c r="J50" s="25"/>
      <c r="K50" s="10">
        <v>44959</v>
      </c>
      <c r="L50" s="8">
        <v>25</v>
      </c>
      <c r="M50" s="11">
        <f t="shared" si="4"/>
        <v>0.76190476190476186</v>
      </c>
      <c r="N50" s="18">
        <v>0.76</v>
      </c>
      <c r="O50" s="102">
        <f t="shared" si="5"/>
        <v>3670.8</v>
      </c>
    </row>
    <row r="51" spans="1:15" x14ac:dyDescent="0.25">
      <c r="A51" s="25"/>
      <c r="B51" s="10">
        <v>44960</v>
      </c>
      <c r="C51" s="8">
        <v>26</v>
      </c>
      <c r="D51" s="11">
        <v>0</v>
      </c>
      <c r="E51" s="18"/>
      <c r="F51" s="102">
        <v>0</v>
      </c>
      <c r="G51" s="111">
        <f t="shared" si="2"/>
        <v>4830</v>
      </c>
      <c r="H51" s="102">
        <f t="shared" si="3"/>
        <v>4830</v>
      </c>
      <c r="J51" s="25"/>
      <c r="K51" s="10">
        <v>44960</v>
      </c>
      <c r="L51" s="8">
        <v>26</v>
      </c>
      <c r="M51" s="11">
        <f t="shared" si="4"/>
        <v>0.75238095238095237</v>
      </c>
      <c r="N51" s="18">
        <v>0.75</v>
      </c>
      <c r="O51" s="102">
        <f t="shared" si="5"/>
        <v>3622.5</v>
      </c>
    </row>
    <row r="52" spans="1:15" x14ac:dyDescent="0.25">
      <c r="A52" s="25"/>
      <c r="B52" s="10">
        <v>44961</v>
      </c>
      <c r="C52" s="8">
        <v>27</v>
      </c>
      <c r="D52" s="11">
        <v>0</v>
      </c>
      <c r="E52" s="18"/>
      <c r="F52" s="102">
        <v>0</v>
      </c>
      <c r="G52" s="111">
        <f t="shared" si="2"/>
        <v>4830</v>
      </c>
      <c r="H52" s="102">
        <f t="shared" si="3"/>
        <v>4830</v>
      </c>
      <c r="J52" s="25"/>
      <c r="K52" s="10">
        <v>44961</v>
      </c>
      <c r="L52" s="8">
        <v>27</v>
      </c>
      <c r="M52" s="11">
        <f t="shared" si="4"/>
        <v>0.74285714285714288</v>
      </c>
      <c r="N52" s="18">
        <v>0.74</v>
      </c>
      <c r="O52" s="102">
        <f t="shared" si="5"/>
        <v>3574.2</v>
      </c>
    </row>
    <row r="53" spans="1:15" x14ac:dyDescent="0.25">
      <c r="A53" s="25"/>
      <c r="B53" s="10">
        <v>44962</v>
      </c>
      <c r="C53" s="8">
        <v>28</v>
      </c>
      <c r="D53" s="11">
        <v>0</v>
      </c>
      <c r="E53" s="18"/>
      <c r="F53" s="102">
        <v>0</v>
      </c>
      <c r="G53" s="111">
        <f t="shared" si="2"/>
        <v>4830</v>
      </c>
      <c r="H53" s="102">
        <f t="shared" si="3"/>
        <v>4830</v>
      </c>
      <c r="J53" s="25"/>
      <c r="K53" s="10">
        <v>44962</v>
      </c>
      <c r="L53" s="8">
        <v>28</v>
      </c>
      <c r="M53" s="11">
        <f t="shared" si="4"/>
        <v>0.73333333333333328</v>
      </c>
      <c r="N53" s="18">
        <v>0.73</v>
      </c>
      <c r="O53" s="102">
        <f t="shared" si="5"/>
        <v>3525.9</v>
      </c>
    </row>
    <row r="54" spans="1:15" x14ac:dyDescent="0.25">
      <c r="A54" s="25">
        <v>5</v>
      </c>
      <c r="B54" s="10">
        <v>44963</v>
      </c>
      <c r="C54" s="8">
        <v>29</v>
      </c>
      <c r="D54" s="11">
        <v>0</v>
      </c>
      <c r="E54" s="18"/>
      <c r="F54" s="102">
        <v>0</v>
      </c>
      <c r="G54" s="111">
        <f t="shared" si="2"/>
        <v>4830</v>
      </c>
      <c r="H54" s="102">
        <f t="shared" si="3"/>
        <v>4830</v>
      </c>
      <c r="J54" s="25">
        <v>5</v>
      </c>
      <c r="K54" s="10">
        <v>44963</v>
      </c>
      <c r="L54" s="8">
        <v>29</v>
      </c>
      <c r="M54" s="11">
        <f t="shared" si="4"/>
        <v>0.72380952380952379</v>
      </c>
      <c r="N54" s="18">
        <v>0.72</v>
      </c>
      <c r="O54" s="102">
        <f t="shared" si="5"/>
        <v>3477.6</v>
      </c>
    </row>
    <row r="55" spans="1:15" x14ac:dyDescent="0.25">
      <c r="A55" s="25"/>
      <c r="B55" s="10">
        <v>44964</v>
      </c>
      <c r="C55" s="8">
        <v>30</v>
      </c>
      <c r="D55" s="11">
        <v>0</v>
      </c>
      <c r="E55" s="18"/>
      <c r="F55" s="102">
        <v>0</v>
      </c>
      <c r="G55" s="111">
        <f t="shared" si="2"/>
        <v>4830</v>
      </c>
      <c r="H55" s="102">
        <f t="shared" si="3"/>
        <v>4830</v>
      </c>
      <c r="J55" s="25"/>
      <c r="K55" s="10">
        <v>44964</v>
      </c>
      <c r="L55" s="8">
        <v>30</v>
      </c>
      <c r="M55" s="11">
        <f t="shared" si="4"/>
        <v>0.7142857142857143</v>
      </c>
      <c r="N55" s="18">
        <v>0.71</v>
      </c>
      <c r="O55" s="102">
        <f t="shared" si="5"/>
        <v>3429.2999999999997</v>
      </c>
    </row>
    <row r="56" spans="1:15" x14ac:dyDescent="0.25">
      <c r="A56" s="25"/>
      <c r="B56" s="10">
        <v>44965</v>
      </c>
      <c r="C56" s="8">
        <v>31</v>
      </c>
      <c r="D56" s="11">
        <v>0</v>
      </c>
      <c r="E56" s="18"/>
      <c r="F56" s="102">
        <v>0</v>
      </c>
      <c r="G56" s="111">
        <f t="shared" si="2"/>
        <v>4830</v>
      </c>
      <c r="H56" s="102">
        <f t="shared" si="3"/>
        <v>4830</v>
      </c>
      <c r="J56" s="25"/>
      <c r="K56" s="10">
        <v>44965</v>
      </c>
      <c r="L56" s="8">
        <v>31</v>
      </c>
      <c r="M56" s="11">
        <f t="shared" si="4"/>
        <v>0.70476190476190481</v>
      </c>
      <c r="N56" s="18">
        <v>0.7</v>
      </c>
      <c r="O56" s="102">
        <f t="shared" si="5"/>
        <v>3381</v>
      </c>
    </row>
    <row r="57" spans="1:15" x14ac:dyDescent="0.25">
      <c r="A57" s="25"/>
      <c r="B57" s="10">
        <v>44966</v>
      </c>
      <c r="C57" s="8">
        <v>32</v>
      </c>
      <c r="D57" s="11">
        <v>0</v>
      </c>
      <c r="E57" s="18"/>
      <c r="F57" s="102">
        <v>0</v>
      </c>
      <c r="G57" s="111">
        <f t="shared" si="2"/>
        <v>4830</v>
      </c>
      <c r="H57" s="102">
        <f t="shared" si="3"/>
        <v>4830</v>
      </c>
      <c r="J57" s="25"/>
      <c r="K57" s="10">
        <v>44966</v>
      </c>
      <c r="L57" s="8">
        <v>32</v>
      </c>
      <c r="M57" s="11">
        <f t="shared" si="4"/>
        <v>0.69523809523809521</v>
      </c>
      <c r="N57" s="18">
        <v>0.7</v>
      </c>
      <c r="O57" s="102">
        <f t="shared" si="5"/>
        <v>3381</v>
      </c>
    </row>
    <row r="58" spans="1:15" x14ac:dyDescent="0.25">
      <c r="A58" s="25"/>
      <c r="B58" s="10">
        <v>44967</v>
      </c>
      <c r="C58" s="8">
        <v>33</v>
      </c>
      <c r="D58" s="11">
        <v>0</v>
      </c>
      <c r="E58" s="18"/>
      <c r="F58" s="102">
        <v>0</v>
      </c>
      <c r="G58" s="111">
        <f t="shared" si="2"/>
        <v>4830</v>
      </c>
      <c r="H58" s="102">
        <f t="shared" si="3"/>
        <v>4830</v>
      </c>
      <c r="J58" s="25"/>
      <c r="K58" s="10">
        <v>44967</v>
      </c>
      <c r="L58" s="8">
        <v>33</v>
      </c>
      <c r="M58" s="11">
        <f t="shared" si="4"/>
        <v>0.68571428571428572</v>
      </c>
      <c r="N58" s="18">
        <v>0.69</v>
      </c>
      <c r="O58" s="102">
        <f t="shared" si="5"/>
        <v>3332.7</v>
      </c>
    </row>
    <row r="59" spans="1:15" x14ac:dyDescent="0.25">
      <c r="A59" s="25"/>
      <c r="B59" s="10">
        <v>44968</v>
      </c>
      <c r="C59" s="8">
        <v>34</v>
      </c>
      <c r="D59" s="11">
        <v>0</v>
      </c>
      <c r="E59" s="18"/>
      <c r="F59" s="102">
        <v>0</v>
      </c>
      <c r="G59" s="111">
        <f t="shared" si="2"/>
        <v>4830</v>
      </c>
      <c r="H59" s="102">
        <f t="shared" si="3"/>
        <v>4830</v>
      </c>
      <c r="J59" s="25"/>
      <c r="K59" s="10">
        <v>44968</v>
      </c>
      <c r="L59" s="8">
        <v>34</v>
      </c>
      <c r="M59" s="11">
        <f t="shared" si="4"/>
        <v>0.67619047619047623</v>
      </c>
      <c r="N59" s="18">
        <v>0.68</v>
      </c>
      <c r="O59" s="102">
        <f t="shared" si="5"/>
        <v>3284.4</v>
      </c>
    </row>
    <row r="60" spans="1:15" x14ac:dyDescent="0.25">
      <c r="A60" s="25"/>
      <c r="B60" s="10">
        <v>44969</v>
      </c>
      <c r="C60" s="8">
        <v>35</v>
      </c>
      <c r="D60" s="11">
        <v>0</v>
      </c>
      <c r="E60" s="18"/>
      <c r="F60" s="102">
        <v>0</v>
      </c>
      <c r="G60" s="111">
        <f t="shared" si="2"/>
        <v>4830</v>
      </c>
      <c r="H60" s="102">
        <f t="shared" si="3"/>
        <v>4830</v>
      </c>
      <c r="J60" s="25"/>
      <c r="K60" s="10">
        <v>44969</v>
      </c>
      <c r="L60" s="8">
        <v>35</v>
      </c>
      <c r="M60" s="11">
        <f t="shared" si="4"/>
        <v>0.66666666666666663</v>
      </c>
      <c r="N60" s="18">
        <v>0.67</v>
      </c>
      <c r="O60" s="102">
        <f t="shared" si="5"/>
        <v>3236.1000000000004</v>
      </c>
    </row>
    <row r="61" spans="1:15" x14ac:dyDescent="0.25">
      <c r="A61" s="25">
        <v>6</v>
      </c>
      <c r="B61" s="10">
        <v>44970</v>
      </c>
      <c r="C61" s="8">
        <v>36</v>
      </c>
      <c r="D61" s="11">
        <v>0</v>
      </c>
      <c r="E61" s="18"/>
      <c r="F61" s="102">
        <v>0</v>
      </c>
      <c r="G61" s="111">
        <f t="shared" si="2"/>
        <v>4830</v>
      </c>
      <c r="H61" s="102">
        <f t="shared" si="3"/>
        <v>4830</v>
      </c>
      <c r="J61" s="25">
        <v>6</v>
      </c>
      <c r="K61" s="10">
        <v>44970</v>
      </c>
      <c r="L61" s="8">
        <v>36</v>
      </c>
      <c r="M61" s="11">
        <f t="shared" si="4"/>
        <v>0.65714285714285714</v>
      </c>
      <c r="N61" s="18">
        <v>0.66</v>
      </c>
      <c r="O61" s="102">
        <f t="shared" si="5"/>
        <v>3187.8</v>
      </c>
    </row>
    <row r="62" spans="1:15" x14ac:dyDescent="0.25">
      <c r="A62" s="25"/>
      <c r="B62" s="10">
        <v>44971</v>
      </c>
      <c r="C62" s="8">
        <v>37</v>
      </c>
      <c r="D62" s="11">
        <v>0</v>
      </c>
      <c r="E62" s="18"/>
      <c r="F62" s="102">
        <v>0</v>
      </c>
      <c r="G62" s="111">
        <f t="shared" si="2"/>
        <v>4830</v>
      </c>
      <c r="H62" s="102">
        <f t="shared" si="3"/>
        <v>4830</v>
      </c>
      <c r="J62" s="25"/>
      <c r="K62" s="10">
        <v>44971</v>
      </c>
      <c r="L62" s="8">
        <v>37</v>
      </c>
      <c r="M62" s="11">
        <f t="shared" si="4"/>
        <v>0.64761904761904765</v>
      </c>
      <c r="N62" s="18">
        <v>0.65</v>
      </c>
      <c r="O62" s="102">
        <f t="shared" si="5"/>
        <v>3139.5</v>
      </c>
    </row>
    <row r="63" spans="1:15" x14ac:dyDescent="0.25">
      <c r="A63" s="25"/>
      <c r="B63" s="10">
        <v>44972</v>
      </c>
      <c r="C63" s="8">
        <v>38</v>
      </c>
      <c r="D63" s="11">
        <v>0</v>
      </c>
      <c r="E63" s="18"/>
      <c r="F63" s="102">
        <v>0</v>
      </c>
      <c r="G63" s="111">
        <f t="shared" si="2"/>
        <v>4830</v>
      </c>
      <c r="H63" s="102">
        <f t="shared" si="3"/>
        <v>4830</v>
      </c>
      <c r="J63" s="25"/>
      <c r="K63" s="10">
        <v>44972</v>
      </c>
      <c r="L63" s="8">
        <v>38</v>
      </c>
      <c r="M63" s="11">
        <f t="shared" si="4"/>
        <v>0.63809523809523805</v>
      </c>
      <c r="N63" s="18">
        <v>0.64</v>
      </c>
      <c r="O63" s="102">
        <f t="shared" si="5"/>
        <v>3091.2000000000003</v>
      </c>
    </row>
    <row r="64" spans="1:15" x14ac:dyDescent="0.25">
      <c r="A64" s="25"/>
      <c r="B64" s="10">
        <v>44973</v>
      </c>
      <c r="C64" s="8">
        <v>39</v>
      </c>
      <c r="D64" s="11">
        <v>0</v>
      </c>
      <c r="E64" s="18"/>
      <c r="F64" s="102">
        <v>0</v>
      </c>
      <c r="G64" s="111">
        <f t="shared" si="2"/>
        <v>4830</v>
      </c>
      <c r="H64" s="102">
        <f t="shared" si="3"/>
        <v>4830</v>
      </c>
      <c r="J64" s="25"/>
      <c r="K64" s="10">
        <v>44973</v>
      </c>
      <c r="L64" s="8">
        <v>39</v>
      </c>
      <c r="M64" s="11">
        <f t="shared" si="4"/>
        <v>0.62857142857142856</v>
      </c>
      <c r="N64" s="18">
        <v>0.63</v>
      </c>
      <c r="O64" s="102">
        <f t="shared" si="5"/>
        <v>3042.9</v>
      </c>
    </row>
    <row r="65" spans="1:15" x14ac:dyDescent="0.25">
      <c r="A65" s="25"/>
      <c r="B65" s="10">
        <v>44974</v>
      </c>
      <c r="C65" s="8">
        <v>40</v>
      </c>
      <c r="D65" s="11">
        <v>0</v>
      </c>
      <c r="E65" s="18"/>
      <c r="F65" s="102">
        <v>0</v>
      </c>
      <c r="G65" s="111">
        <f t="shared" si="2"/>
        <v>4830</v>
      </c>
      <c r="H65" s="102">
        <f t="shared" si="3"/>
        <v>4830</v>
      </c>
      <c r="J65" s="25"/>
      <c r="K65" s="10">
        <v>44974</v>
      </c>
      <c r="L65" s="8">
        <v>40</v>
      </c>
      <c r="M65" s="11">
        <f t="shared" si="4"/>
        <v>0.61904761904761907</v>
      </c>
      <c r="N65" s="18">
        <v>0.62</v>
      </c>
      <c r="O65" s="102">
        <f t="shared" si="5"/>
        <v>2994.6</v>
      </c>
    </row>
    <row r="66" spans="1:15" x14ac:dyDescent="0.25">
      <c r="A66" s="25"/>
      <c r="B66" s="10">
        <v>44975</v>
      </c>
      <c r="C66" s="8">
        <v>41</v>
      </c>
      <c r="D66" s="11">
        <v>0</v>
      </c>
      <c r="E66" s="18"/>
      <c r="F66" s="102">
        <v>0</v>
      </c>
      <c r="G66" s="111">
        <f t="shared" si="2"/>
        <v>4830</v>
      </c>
      <c r="H66" s="102">
        <f t="shared" si="3"/>
        <v>4830</v>
      </c>
      <c r="J66" s="25"/>
      <c r="K66" s="10">
        <v>44975</v>
      </c>
      <c r="L66" s="8">
        <v>41</v>
      </c>
      <c r="M66" s="11">
        <f t="shared" si="4"/>
        <v>0.60952380952380958</v>
      </c>
      <c r="N66" s="18">
        <v>0.61</v>
      </c>
      <c r="O66" s="102">
        <f t="shared" si="5"/>
        <v>2946.2999999999997</v>
      </c>
    </row>
    <row r="67" spans="1:15" x14ac:dyDescent="0.25">
      <c r="A67" s="25"/>
      <c r="B67" s="10">
        <v>44976</v>
      </c>
      <c r="C67" s="8">
        <v>42</v>
      </c>
      <c r="D67" s="11">
        <v>0</v>
      </c>
      <c r="E67" s="18"/>
      <c r="F67" s="102">
        <v>0</v>
      </c>
      <c r="G67" s="111">
        <f t="shared" si="2"/>
        <v>4830</v>
      </c>
      <c r="H67" s="102">
        <f t="shared" si="3"/>
        <v>4830</v>
      </c>
      <c r="J67" s="34"/>
      <c r="K67" s="33">
        <v>44976</v>
      </c>
      <c r="L67" s="13">
        <v>42</v>
      </c>
      <c r="M67" s="14">
        <f t="shared" si="4"/>
        <v>0.6</v>
      </c>
      <c r="N67" s="19">
        <v>0.6</v>
      </c>
      <c r="O67" s="105">
        <f t="shared" si="5"/>
        <v>2898</v>
      </c>
    </row>
    <row r="68" spans="1:15" x14ac:dyDescent="0.25">
      <c r="A68" s="25">
        <v>7</v>
      </c>
      <c r="B68" s="10">
        <v>44977</v>
      </c>
      <c r="C68" s="8">
        <v>43</v>
      </c>
      <c r="D68" s="11">
        <v>0</v>
      </c>
      <c r="E68" s="18"/>
      <c r="F68" s="102">
        <v>0</v>
      </c>
      <c r="G68" s="111">
        <f t="shared" si="2"/>
        <v>4830</v>
      </c>
      <c r="H68" s="102">
        <f t="shared" si="3"/>
        <v>4830</v>
      </c>
      <c r="J68" s="25">
        <v>7</v>
      </c>
      <c r="K68" s="10">
        <v>44977</v>
      </c>
      <c r="L68" s="8">
        <v>43</v>
      </c>
      <c r="M68" s="11">
        <v>0</v>
      </c>
      <c r="N68" s="49"/>
      <c r="O68" s="102">
        <f t="shared" si="5"/>
        <v>0</v>
      </c>
    </row>
    <row r="69" spans="1:15" x14ac:dyDescent="0.25">
      <c r="A69" s="25"/>
      <c r="B69" s="10">
        <v>44978</v>
      </c>
      <c r="C69" s="8">
        <v>44</v>
      </c>
      <c r="D69" s="11">
        <v>0</v>
      </c>
      <c r="E69" s="18"/>
      <c r="F69" s="102">
        <v>0</v>
      </c>
      <c r="G69" s="111">
        <f t="shared" si="2"/>
        <v>4830</v>
      </c>
      <c r="H69" s="102">
        <f t="shared" si="3"/>
        <v>4830</v>
      </c>
      <c r="J69" s="25"/>
      <c r="K69" s="10">
        <v>44978</v>
      </c>
      <c r="L69" s="8">
        <v>44</v>
      </c>
      <c r="M69" s="11">
        <v>0</v>
      </c>
      <c r="N69" s="49"/>
      <c r="O69" s="102">
        <f t="shared" si="5"/>
        <v>0</v>
      </c>
    </row>
    <row r="70" spans="1:15" x14ac:dyDescent="0.25">
      <c r="A70" s="25"/>
      <c r="B70" s="10">
        <v>44979</v>
      </c>
      <c r="C70" s="8">
        <v>45</v>
      </c>
      <c r="D70" s="11">
        <v>0</v>
      </c>
      <c r="E70" s="18"/>
      <c r="F70" s="102">
        <v>0</v>
      </c>
      <c r="G70" s="111">
        <f t="shared" si="2"/>
        <v>4830</v>
      </c>
      <c r="H70" s="102">
        <f t="shared" si="3"/>
        <v>4830</v>
      </c>
      <c r="J70" s="25"/>
      <c r="K70" s="10">
        <v>44979</v>
      </c>
      <c r="L70" s="8">
        <v>45</v>
      </c>
      <c r="M70" s="11">
        <v>0</v>
      </c>
      <c r="N70" s="49"/>
      <c r="O70" s="102">
        <f t="shared" si="5"/>
        <v>0</v>
      </c>
    </row>
    <row r="71" spans="1:15" x14ac:dyDescent="0.25">
      <c r="A71" s="25"/>
      <c r="B71" s="10">
        <v>44980</v>
      </c>
      <c r="C71" s="8">
        <v>46</v>
      </c>
      <c r="D71" s="11">
        <v>0</v>
      </c>
      <c r="E71" s="18"/>
      <c r="F71" s="102">
        <v>0</v>
      </c>
      <c r="G71" s="111">
        <f t="shared" si="2"/>
        <v>4830</v>
      </c>
      <c r="H71" s="102">
        <f t="shared" si="3"/>
        <v>4830</v>
      </c>
      <c r="J71" s="25"/>
      <c r="K71" s="10">
        <v>44980</v>
      </c>
      <c r="L71" s="8">
        <v>46</v>
      </c>
      <c r="M71" s="11">
        <v>0</v>
      </c>
      <c r="N71" s="49"/>
      <c r="O71" s="102">
        <f t="shared" si="5"/>
        <v>0</v>
      </c>
    </row>
    <row r="72" spans="1:15" x14ac:dyDescent="0.25">
      <c r="A72" s="25"/>
      <c r="B72" s="10">
        <v>44981</v>
      </c>
      <c r="C72" s="8">
        <v>47</v>
      </c>
      <c r="D72" s="11">
        <v>0</v>
      </c>
      <c r="E72" s="18"/>
      <c r="F72" s="102">
        <v>0</v>
      </c>
      <c r="G72" s="111">
        <f t="shared" si="2"/>
        <v>4830</v>
      </c>
      <c r="H72" s="102">
        <f t="shared" si="3"/>
        <v>4830</v>
      </c>
      <c r="J72" s="25"/>
      <c r="K72" s="10">
        <v>44981</v>
      </c>
      <c r="L72" s="8">
        <v>47</v>
      </c>
      <c r="M72" s="11">
        <v>0</v>
      </c>
      <c r="N72" s="49"/>
      <c r="O72" s="102">
        <f t="shared" si="5"/>
        <v>0</v>
      </c>
    </row>
    <row r="73" spans="1:15" x14ac:dyDescent="0.25">
      <c r="A73" s="25"/>
      <c r="B73" s="10">
        <v>44982</v>
      </c>
      <c r="C73" s="8">
        <v>48</v>
      </c>
      <c r="D73" s="11">
        <v>0</v>
      </c>
      <c r="E73" s="18"/>
      <c r="F73" s="102">
        <v>0</v>
      </c>
      <c r="G73" s="111">
        <f t="shared" si="2"/>
        <v>4830</v>
      </c>
      <c r="H73" s="102">
        <f t="shared" si="3"/>
        <v>4830</v>
      </c>
      <c r="J73" s="25"/>
      <c r="K73" s="10">
        <v>44982</v>
      </c>
      <c r="L73" s="8">
        <v>48</v>
      </c>
      <c r="M73" s="11">
        <v>0</v>
      </c>
      <c r="N73" s="49"/>
      <c r="O73" s="102">
        <f t="shared" si="5"/>
        <v>0</v>
      </c>
    </row>
    <row r="74" spans="1:15" x14ac:dyDescent="0.25">
      <c r="A74" s="25"/>
      <c r="B74" s="10">
        <v>44983</v>
      </c>
      <c r="C74" s="8">
        <v>49</v>
      </c>
      <c r="D74" s="11">
        <v>0</v>
      </c>
      <c r="E74" s="18"/>
      <c r="F74" s="102">
        <v>0</v>
      </c>
      <c r="G74" s="111">
        <f t="shared" si="2"/>
        <v>4830</v>
      </c>
      <c r="H74" s="102">
        <f t="shared" si="3"/>
        <v>4830</v>
      </c>
      <c r="J74" s="25"/>
      <c r="K74" s="10">
        <v>44983</v>
      </c>
      <c r="L74" s="8">
        <v>49</v>
      </c>
      <c r="M74" s="11">
        <v>0</v>
      </c>
      <c r="N74" s="49"/>
      <c r="O74" s="102">
        <f t="shared" si="5"/>
        <v>0</v>
      </c>
    </row>
    <row r="75" spans="1:15" x14ac:dyDescent="0.25">
      <c r="A75" s="55">
        <v>8</v>
      </c>
      <c r="B75" s="56">
        <v>44984</v>
      </c>
      <c r="C75" s="57">
        <v>1</v>
      </c>
      <c r="D75" s="58">
        <f>($C$13-C75)/$C$13</f>
        <v>0.9821428571428571</v>
      </c>
      <c r="E75" s="59">
        <v>0.98</v>
      </c>
      <c r="F75" s="107">
        <v>0</v>
      </c>
      <c r="G75" s="108">
        <f>$C$21*E75</f>
        <v>4733.3999999999996</v>
      </c>
      <c r="H75" s="107">
        <f t="shared" si="3"/>
        <v>4733.3999999999996</v>
      </c>
      <c r="J75" s="25">
        <v>8</v>
      </c>
      <c r="K75" s="10">
        <v>44984</v>
      </c>
      <c r="L75" s="8">
        <v>50</v>
      </c>
      <c r="M75" s="11">
        <v>0</v>
      </c>
      <c r="N75" s="49"/>
      <c r="O75" s="102">
        <f t="shared" si="5"/>
        <v>0</v>
      </c>
    </row>
    <row r="76" spans="1:15" x14ac:dyDescent="0.25">
      <c r="A76" s="25"/>
      <c r="B76" s="10">
        <v>44985</v>
      </c>
      <c r="C76" s="8">
        <v>2</v>
      </c>
      <c r="D76" s="73">
        <f t="shared" ref="D76:D96" si="6">($C$13-C76)/$C$13</f>
        <v>0.9642857142857143</v>
      </c>
      <c r="E76" s="76">
        <v>0.96</v>
      </c>
      <c r="F76" s="102">
        <v>0</v>
      </c>
      <c r="G76" s="110">
        <f t="shared" ref="G76:G96" si="7">$C$21*E76</f>
        <v>4636.8</v>
      </c>
      <c r="H76" s="102">
        <f t="shared" si="3"/>
        <v>4636.8</v>
      </c>
      <c r="J76" s="25"/>
      <c r="K76" s="10">
        <v>44985</v>
      </c>
      <c r="L76" s="8">
        <v>51</v>
      </c>
      <c r="M76" s="11">
        <v>0</v>
      </c>
      <c r="N76" s="49"/>
      <c r="O76" s="102">
        <f t="shared" si="5"/>
        <v>0</v>
      </c>
    </row>
    <row r="77" spans="1:15" x14ac:dyDescent="0.25">
      <c r="A77" s="25"/>
      <c r="B77" s="10">
        <v>44986</v>
      </c>
      <c r="C77" s="8">
        <v>3</v>
      </c>
      <c r="D77" s="73">
        <f t="shared" si="6"/>
        <v>0.9464285714285714</v>
      </c>
      <c r="E77" s="76">
        <v>0.95</v>
      </c>
      <c r="F77" s="102">
        <v>0</v>
      </c>
      <c r="G77" s="110">
        <f t="shared" si="7"/>
        <v>4588.5</v>
      </c>
      <c r="H77" s="102">
        <f t="shared" si="3"/>
        <v>4588.5</v>
      </c>
      <c r="J77" s="25"/>
      <c r="K77" s="10">
        <v>44986</v>
      </c>
      <c r="L77" s="8">
        <v>52</v>
      </c>
      <c r="M77" s="11">
        <v>0</v>
      </c>
      <c r="N77" s="49"/>
      <c r="O77" s="102">
        <f t="shared" si="5"/>
        <v>0</v>
      </c>
    </row>
    <row r="78" spans="1:15" x14ac:dyDescent="0.25">
      <c r="A78" s="25"/>
      <c r="B78" s="10">
        <v>44987</v>
      </c>
      <c r="C78" s="8">
        <v>4</v>
      </c>
      <c r="D78" s="73">
        <f t="shared" si="6"/>
        <v>0.9285714285714286</v>
      </c>
      <c r="E78" s="76">
        <v>0.93</v>
      </c>
      <c r="F78" s="102">
        <v>0</v>
      </c>
      <c r="G78" s="110">
        <f t="shared" si="7"/>
        <v>4491.9000000000005</v>
      </c>
      <c r="H78" s="102">
        <f t="shared" si="3"/>
        <v>4491.9000000000005</v>
      </c>
      <c r="J78" s="25"/>
      <c r="K78" s="10">
        <v>44987</v>
      </c>
      <c r="L78" s="8">
        <v>53</v>
      </c>
      <c r="M78" s="11">
        <v>0</v>
      </c>
      <c r="N78" s="49"/>
      <c r="O78" s="102">
        <f t="shared" si="5"/>
        <v>0</v>
      </c>
    </row>
    <row r="79" spans="1:15" x14ac:dyDescent="0.25">
      <c r="A79" s="25"/>
      <c r="B79" s="10">
        <v>44988</v>
      </c>
      <c r="C79" s="8">
        <v>5</v>
      </c>
      <c r="D79" s="73">
        <f t="shared" si="6"/>
        <v>0.9107142857142857</v>
      </c>
      <c r="E79" s="76">
        <v>0.91</v>
      </c>
      <c r="F79" s="102">
        <v>0</v>
      </c>
      <c r="G79" s="110">
        <f t="shared" si="7"/>
        <v>4395.3</v>
      </c>
      <c r="H79" s="102">
        <f t="shared" si="3"/>
        <v>4395.3</v>
      </c>
      <c r="J79" s="25"/>
      <c r="K79" s="10">
        <v>44988</v>
      </c>
      <c r="L79" s="8">
        <v>54</v>
      </c>
      <c r="M79" s="11">
        <v>0</v>
      </c>
      <c r="N79" s="49"/>
      <c r="O79" s="102">
        <f t="shared" si="5"/>
        <v>0</v>
      </c>
    </row>
    <row r="80" spans="1:15" x14ac:dyDescent="0.25">
      <c r="A80" s="25"/>
      <c r="B80" s="10">
        <v>44989</v>
      </c>
      <c r="C80" s="8">
        <v>6</v>
      </c>
      <c r="D80" s="73">
        <f t="shared" si="6"/>
        <v>0.8928571428571429</v>
      </c>
      <c r="E80" s="76">
        <v>0.89</v>
      </c>
      <c r="F80" s="102">
        <v>0</v>
      </c>
      <c r="G80" s="110">
        <f t="shared" si="7"/>
        <v>4298.7</v>
      </c>
      <c r="H80" s="102">
        <f t="shared" si="3"/>
        <v>4298.7</v>
      </c>
      <c r="J80" s="25"/>
      <c r="K80" s="10">
        <v>44989</v>
      </c>
      <c r="L80" s="8">
        <v>55</v>
      </c>
      <c r="M80" s="11">
        <v>0</v>
      </c>
      <c r="N80" s="49"/>
      <c r="O80" s="102">
        <f t="shared" si="5"/>
        <v>0</v>
      </c>
    </row>
    <row r="81" spans="1:15" x14ac:dyDescent="0.25">
      <c r="A81" s="25"/>
      <c r="B81" s="10">
        <v>44990</v>
      </c>
      <c r="C81" s="8">
        <v>7</v>
      </c>
      <c r="D81" s="73">
        <f t="shared" si="6"/>
        <v>0.875</v>
      </c>
      <c r="E81" s="76">
        <v>0.88</v>
      </c>
      <c r="F81" s="102">
        <v>0</v>
      </c>
      <c r="G81" s="110">
        <f t="shared" si="7"/>
        <v>4250.3999999999996</v>
      </c>
      <c r="H81" s="102">
        <f t="shared" si="3"/>
        <v>4250.3999999999996</v>
      </c>
      <c r="J81" s="25"/>
      <c r="K81" s="10">
        <v>44990</v>
      </c>
      <c r="L81" s="8">
        <v>56</v>
      </c>
      <c r="M81" s="11">
        <v>0</v>
      </c>
      <c r="N81" s="49"/>
      <c r="O81" s="102">
        <f t="shared" si="5"/>
        <v>0</v>
      </c>
    </row>
    <row r="82" spans="1:15" x14ac:dyDescent="0.25">
      <c r="A82" s="25">
        <v>9</v>
      </c>
      <c r="B82" s="10">
        <v>44991</v>
      </c>
      <c r="C82" s="8">
        <v>8</v>
      </c>
      <c r="D82" s="73">
        <f t="shared" si="6"/>
        <v>0.8571428571428571</v>
      </c>
      <c r="E82" s="76">
        <v>0.86</v>
      </c>
      <c r="F82" s="102">
        <v>0</v>
      </c>
      <c r="G82" s="110">
        <f t="shared" si="7"/>
        <v>4153.8</v>
      </c>
      <c r="H82" s="102">
        <f t="shared" si="3"/>
        <v>4153.8</v>
      </c>
      <c r="J82" s="25">
        <v>9</v>
      </c>
      <c r="K82" s="10">
        <v>44991</v>
      </c>
      <c r="L82" s="8">
        <v>57</v>
      </c>
      <c r="M82" s="11">
        <v>0</v>
      </c>
      <c r="N82" s="49"/>
      <c r="O82" s="102">
        <f t="shared" si="5"/>
        <v>0</v>
      </c>
    </row>
    <row r="83" spans="1:15" x14ac:dyDescent="0.25">
      <c r="A83" s="25"/>
      <c r="B83" s="10">
        <v>44992</v>
      </c>
      <c r="C83" s="8">
        <v>9</v>
      </c>
      <c r="D83" s="73">
        <f t="shared" si="6"/>
        <v>0.8392857142857143</v>
      </c>
      <c r="E83" s="76">
        <v>0.84</v>
      </c>
      <c r="F83" s="102">
        <v>0</v>
      </c>
      <c r="G83" s="110">
        <f t="shared" si="7"/>
        <v>4057.2</v>
      </c>
      <c r="H83" s="102">
        <f t="shared" si="3"/>
        <v>4057.2</v>
      </c>
      <c r="J83" s="25"/>
      <c r="K83" s="10">
        <v>44992</v>
      </c>
      <c r="L83" s="8">
        <v>58</v>
      </c>
      <c r="M83" s="11">
        <v>0</v>
      </c>
      <c r="N83" s="49"/>
      <c r="O83" s="102">
        <f t="shared" si="5"/>
        <v>0</v>
      </c>
    </row>
    <row r="84" spans="1:15" x14ac:dyDescent="0.25">
      <c r="A84" s="25"/>
      <c r="B84" s="10">
        <v>44993</v>
      </c>
      <c r="C84" s="8">
        <v>10</v>
      </c>
      <c r="D84" s="73">
        <f t="shared" si="6"/>
        <v>0.8214285714285714</v>
      </c>
      <c r="E84" s="76">
        <v>0.82</v>
      </c>
      <c r="F84" s="102">
        <v>0</v>
      </c>
      <c r="G84" s="110">
        <f t="shared" si="7"/>
        <v>3960.6</v>
      </c>
      <c r="H84" s="102">
        <f t="shared" si="3"/>
        <v>3960.6</v>
      </c>
      <c r="J84" s="25"/>
      <c r="K84" s="10">
        <v>44993</v>
      </c>
      <c r="L84" s="8">
        <v>59</v>
      </c>
      <c r="M84" s="11">
        <v>0</v>
      </c>
      <c r="N84" s="49"/>
      <c r="O84" s="102">
        <f t="shared" si="5"/>
        <v>0</v>
      </c>
    </row>
    <row r="85" spans="1:15" x14ac:dyDescent="0.25">
      <c r="A85" s="25"/>
      <c r="B85" s="10">
        <v>44994</v>
      </c>
      <c r="C85" s="8">
        <v>11</v>
      </c>
      <c r="D85" s="73">
        <f t="shared" si="6"/>
        <v>0.8035714285714286</v>
      </c>
      <c r="E85" s="76">
        <v>0.8</v>
      </c>
      <c r="F85" s="102">
        <v>0</v>
      </c>
      <c r="G85" s="110">
        <f t="shared" si="7"/>
        <v>3864</v>
      </c>
      <c r="H85" s="102">
        <f t="shared" si="3"/>
        <v>3864</v>
      </c>
      <c r="J85" s="25"/>
      <c r="K85" s="10">
        <v>44994</v>
      </c>
      <c r="L85" s="8">
        <v>60</v>
      </c>
      <c r="M85" s="11">
        <v>0</v>
      </c>
      <c r="N85" s="49"/>
      <c r="O85" s="102">
        <f t="shared" si="5"/>
        <v>0</v>
      </c>
    </row>
    <row r="86" spans="1:15" x14ac:dyDescent="0.25">
      <c r="A86" s="25"/>
      <c r="B86" s="10">
        <v>44995</v>
      </c>
      <c r="C86" s="8">
        <v>12</v>
      </c>
      <c r="D86" s="73">
        <f t="shared" si="6"/>
        <v>0.7857142857142857</v>
      </c>
      <c r="E86" s="76">
        <v>0.79</v>
      </c>
      <c r="F86" s="102">
        <v>0</v>
      </c>
      <c r="G86" s="110">
        <f t="shared" si="7"/>
        <v>3815.7000000000003</v>
      </c>
      <c r="H86" s="102">
        <f t="shared" si="3"/>
        <v>3815.7000000000003</v>
      </c>
      <c r="J86" s="25"/>
      <c r="K86" s="10">
        <v>44995</v>
      </c>
      <c r="L86" s="8">
        <v>61</v>
      </c>
      <c r="M86" s="11">
        <v>0</v>
      </c>
      <c r="N86" s="49"/>
      <c r="O86" s="102">
        <f t="shared" si="5"/>
        <v>0</v>
      </c>
    </row>
    <row r="87" spans="1:15" x14ac:dyDescent="0.25">
      <c r="A87" s="25"/>
      <c r="B87" s="10">
        <v>44996</v>
      </c>
      <c r="C87" s="8">
        <v>13</v>
      </c>
      <c r="D87" s="73">
        <f t="shared" si="6"/>
        <v>0.7678571428571429</v>
      </c>
      <c r="E87" s="76">
        <v>0.77</v>
      </c>
      <c r="F87" s="102">
        <v>0</v>
      </c>
      <c r="G87" s="110">
        <f t="shared" si="7"/>
        <v>3719.1</v>
      </c>
      <c r="H87" s="102">
        <f t="shared" si="3"/>
        <v>3719.1</v>
      </c>
      <c r="J87" s="25"/>
      <c r="K87" s="10">
        <v>44996</v>
      </c>
      <c r="L87" s="8">
        <v>62</v>
      </c>
      <c r="M87" s="11">
        <v>0</v>
      </c>
      <c r="N87" s="49"/>
      <c r="O87" s="102">
        <f t="shared" si="5"/>
        <v>0</v>
      </c>
    </row>
    <row r="88" spans="1:15" x14ac:dyDescent="0.25">
      <c r="A88" s="25"/>
      <c r="B88" s="10">
        <v>44997</v>
      </c>
      <c r="C88" s="8">
        <v>14</v>
      </c>
      <c r="D88" s="73">
        <f t="shared" si="6"/>
        <v>0.75</v>
      </c>
      <c r="E88" s="76">
        <v>0.75</v>
      </c>
      <c r="F88" s="102">
        <v>0</v>
      </c>
      <c r="G88" s="110">
        <f t="shared" si="7"/>
        <v>3622.5</v>
      </c>
      <c r="H88" s="109">
        <f t="shared" si="3"/>
        <v>3622.5</v>
      </c>
      <c r="J88" s="25"/>
      <c r="K88" s="10">
        <v>44997</v>
      </c>
      <c r="L88" s="8">
        <v>63</v>
      </c>
      <c r="M88" s="11">
        <v>0</v>
      </c>
      <c r="N88" s="49"/>
      <c r="O88" s="102">
        <f t="shared" si="5"/>
        <v>0</v>
      </c>
    </row>
    <row r="89" spans="1:15" x14ac:dyDescent="0.25">
      <c r="A89" s="25">
        <v>10</v>
      </c>
      <c r="B89" s="10">
        <v>44998</v>
      </c>
      <c r="C89" s="8">
        <v>15</v>
      </c>
      <c r="D89" s="73">
        <f t="shared" si="6"/>
        <v>0.7321428571428571</v>
      </c>
      <c r="E89" s="76">
        <v>0.73</v>
      </c>
      <c r="F89" s="102">
        <v>0</v>
      </c>
      <c r="G89" s="110">
        <f t="shared" si="7"/>
        <v>3525.9</v>
      </c>
      <c r="H89" s="102">
        <f t="shared" si="3"/>
        <v>3525.9</v>
      </c>
      <c r="J89" s="25">
        <v>10</v>
      </c>
      <c r="K89" s="10">
        <v>44998</v>
      </c>
      <c r="L89" s="8">
        <v>64</v>
      </c>
      <c r="M89" s="11">
        <v>0</v>
      </c>
      <c r="N89" s="49"/>
      <c r="O89" s="102">
        <f t="shared" si="5"/>
        <v>0</v>
      </c>
    </row>
    <row r="90" spans="1:15" x14ac:dyDescent="0.25">
      <c r="A90" s="25"/>
      <c r="B90" s="10">
        <v>44999</v>
      </c>
      <c r="C90" s="8">
        <v>16</v>
      </c>
      <c r="D90" s="73">
        <f t="shared" si="6"/>
        <v>0.7142857142857143</v>
      </c>
      <c r="E90" s="76">
        <v>0.71</v>
      </c>
      <c r="F90" s="102">
        <v>0</v>
      </c>
      <c r="G90" s="110">
        <f t="shared" si="7"/>
        <v>3429.2999999999997</v>
      </c>
      <c r="H90" s="102">
        <f t="shared" si="3"/>
        <v>3429.2999999999997</v>
      </c>
      <c r="J90" s="25"/>
      <c r="K90" s="10">
        <v>44999</v>
      </c>
      <c r="L90" s="8">
        <v>65</v>
      </c>
      <c r="M90" s="11">
        <v>0</v>
      </c>
      <c r="N90" s="49"/>
      <c r="O90" s="102">
        <f t="shared" si="5"/>
        <v>0</v>
      </c>
    </row>
    <row r="91" spans="1:15" x14ac:dyDescent="0.25">
      <c r="A91" s="25"/>
      <c r="B91" s="10">
        <v>45000</v>
      </c>
      <c r="C91" s="8">
        <v>17</v>
      </c>
      <c r="D91" s="73">
        <f t="shared" si="6"/>
        <v>0.6964285714285714</v>
      </c>
      <c r="E91" s="76">
        <v>0.7</v>
      </c>
      <c r="F91" s="102">
        <v>0</v>
      </c>
      <c r="G91" s="110">
        <f t="shared" si="7"/>
        <v>3381</v>
      </c>
      <c r="H91" s="102">
        <f t="shared" si="3"/>
        <v>3381</v>
      </c>
      <c r="J91" s="25"/>
      <c r="K91" s="10">
        <v>45000</v>
      </c>
      <c r="L91" s="8">
        <v>66</v>
      </c>
      <c r="M91" s="11">
        <v>0</v>
      </c>
      <c r="N91" s="49"/>
      <c r="O91" s="102">
        <f t="shared" ref="O91:O130" si="8">$C$21*N91</f>
        <v>0</v>
      </c>
    </row>
    <row r="92" spans="1:15" x14ac:dyDescent="0.25">
      <c r="A92" s="25"/>
      <c r="B92" s="10">
        <v>45001</v>
      </c>
      <c r="C92" s="8">
        <v>18</v>
      </c>
      <c r="D92" s="73">
        <f t="shared" si="6"/>
        <v>0.6785714285714286</v>
      </c>
      <c r="E92" s="76">
        <v>0.68</v>
      </c>
      <c r="F92" s="102">
        <v>0</v>
      </c>
      <c r="G92" s="110">
        <f t="shared" si="7"/>
        <v>3284.4</v>
      </c>
      <c r="H92" s="102">
        <f t="shared" ref="H92:H130" si="9">F92+G92</f>
        <v>3284.4</v>
      </c>
      <c r="J92" s="25"/>
      <c r="K92" s="10">
        <v>45001</v>
      </c>
      <c r="L92" s="8">
        <v>67</v>
      </c>
      <c r="M92" s="11">
        <v>0</v>
      </c>
      <c r="N92" s="49"/>
      <c r="O92" s="102">
        <f t="shared" si="8"/>
        <v>0</v>
      </c>
    </row>
    <row r="93" spans="1:15" s="36" customFormat="1" x14ac:dyDescent="0.25">
      <c r="A93" s="35"/>
      <c r="B93" s="10">
        <v>45002</v>
      </c>
      <c r="C93" s="26">
        <v>19</v>
      </c>
      <c r="D93" s="73">
        <f t="shared" si="6"/>
        <v>0.6607142857142857</v>
      </c>
      <c r="E93" s="76">
        <v>0.66</v>
      </c>
      <c r="F93" s="102">
        <v>0</v>
      </c>
      <c r="G93" s="110">
        <f t="shared" si="7"/>
        <v>3187.8</v>
      </c>
      <c r="H93" s="109">
        <f t="shared" si="9"/>
        <v>3187.8</v>
      </c>
      <c r="J93" s="35"/>
      <c r="K93" s="10">
        <v>45002</v>
      </c>
      <c r="L93" s="26">
        <v>68</v>
      </c>
      <c r="M93" s="11">
        <v>0</v>
      </c>
      <c r="N93" s="50"/>
      <c r="O93" s="109">
        <f t="shared" si="8"/>
        <v>0</v>
      </c>
    </row>
    <row r="94" spans="1:15" x14ac:dyDescent="0.25">
      <c r="A94" s="35"/>
      <c r="B94" s="10">
        <v>45003</v>
      </c>
      <c r="C94" s="26">
        <v>20</v>
      </c>
      <c r="D94" s="73">
        <f t="shared" si="6"/>
        <v>0.6428571428571429</v>
      </c>
      <c r="E94" s="76">
        <v>0.64</v>
      </c>
      <c r="F94" s="102">
        <v>0</v>
      </c>
      <c r="G94" s="110">
        <f t="shared" si="7"/>
        <v>3091.2000000000003</v>
      </c>
      <c r="H94" s="109">
        <f t="shared" si="9"/>
        <v>3091.2000000000003</v>
      </c>
      <c r="J94" s="35"/>
      <c r="K94" s="10">
        <v>45003</v>
      </c>
      <c r="L94" s="8">
        <v>69</v>
      </c>
      <c r="M94" s="11">
        <v>0</v>
      </c>
      <c r="N94" s="49"/>
      <c r="O94" s="102">
        <f t="shared" si="8"/>
        <v>0</v>
      </c>
    </row>
    <row r="95" spans="1:15" x14ac:dyDescent="0.25">
      <c r="A95" s="35"/>
      <c r="B95" s="10">
        <v>45004</v>
      </c>
      <c r="C95" s="26">
        <v>21</v>
      </c>
      <c r="D95" s="73">
        <f t="shared" si="6"/>
        <v>0.625</v>
      </c>
      <c r="E95" s="76">
        <v>0.63</v>
      </c>
      <c r="F95" s="102">
        <v>0</v>
      </c>
      <c r="G95" s="110">
        <f t="shared" si="7"/>
        <v>3042.9</v>
      </c>
      <c r="H95" s="109">
        <f t="shared" si="9"/>
        <v>3042.9</v>
      </c>
      <c r="J95" s="35"/>
      <c r="K95" s="10">
        <v>45004</v>
      </c>
      <c r="L95" s="8">
        <v>70</v>
      </c>
      <c r="M95" s="11">
        <v>0</v>
      </c>
      <c r="N95" s="49"/>
      <c r="O95" s="102">
        <f t="shared" si="8"/>
        <v>0</v>
      </c>
    </row>
    <row r="96" spans="1:15" x14ac:dyDescent="0.25">
      <c r="A96" s="34">
        <v>11</v>
      </c>
      <c r="B96" s="33">
        <v>45005</v>
      </c>
      <c r="C96" s="13">
        <v>22</v>
      </c>
      <c r="D96" s="14">
        <f t="shared" si="6"/>
        <v>0.6071428571428571</v>
      </c>
      <c r="E96" s="19">
        <v>0.61</v>
      </c>
      <c r="F96" s="105">
        <v>0</v>
      </c>
      <c r="G96" s="106">
        <f t="shared" si="7"/>
        <v>2946.2999999999997</v>
      </c>
      <c r="H96" s="105">
        <f t="shared" si="9"/>
        <v>2946.2999999999997</v>
      </c>
      <c r="J96" s="35">
        <v>11</v>
      </c>
      <c r="K96" s="10">
        <v>45005</v>
      </c>
      <c r="L96" s="8">
        <v>71</v>
      </c>
      <c r="M96" s="11">
        <v>0</v>
      </c>
      <c r="N96" s="49"/>
      <c r="O96" s="102">
        <f t="shared" si="8"/>
        <v>0</v>
      </c>
    </row>
    <row r="97" spans="1:15" x14ac:dyDescent="0.25">
      <c r="A97" s="25"/>
      <c r="B97" s="10">
        <v>45006</v>
      </c>
      <c r="C97" s="8">
        <v>23</v>
      </c>
      <c r="D97" s="73">
        <v>0</v>
      </c>
      <c r="E97" s="18"/>
      <c r="F97" s="109">
        <v>0</v>
      </c>
      <c r="G97" s="111">
        <v>0</v>
      </c>
      <c r="H97" s="102">
        <f t="shared" si="9"/>
        <v>0</v>
      </c>
      <c r="J97" s="25"/>
      <c r="K97" s="10">
        <v>45006</v>
      </c>
      <c r="L97" s="8">
        <v>72</v>
      </c>
      <c r="M97" s="11">
        <v>0</v>
      </c>
      <c r="N97" s="49"/>
      <c r="O97" s="102">
        <f t="shared" si="8"/>
        <v>0</v>
      </c>
    </row>
    <row r="98" spans="1:15" x14ac:dyDescent="0.25">
      <c r="A98" s="25"/>
      <c r="B98" s="10">
        <v>45007</v>
      </c>
      <c r="C98" s="8">
        <v>24</v>
      </c>
      <c r="D98" s="73">
        <v>0</v>
      </c>
      <c r="E98" s="18"/>
      <c r="F98" s="109">
        <v>0</v>
      </c>
      <c r="G98" s="111">
        <v>0</v>
      </c>
      <c r="H98" s="102">
        <f t="shared" si="9"/>
        <v>0</v>
      </c>
      <c r="J98" s="25"/>
      <c r="K98" s="10">
        <v>45007</v>
      </c>
      <c r="L98" s="8">
        <v>73</v>
      </c>
      <c r="M98" s="11">
        <v>0</v>
      </c>
      <c r="N98" s="49"/>
      <c r="O98" s="102">
        <f t="shared" si="8"/>
        <v>0</v>
      </c>
    </row>
    <row r="99" spans="1:15" x14ac:dyDescent="0.25">
      <c r="A99" s="25"/>
      <c r="B99" s="10">
        <v>45008</v>
      </c>
      <c r="C99" s="8">
        <v>25</v>
      </c>
      <c r="D99" s="73">
        <v>0</v>
      </c>
      <c r="E99" s="18"/>
      <c r="F99" s="109">
        <v>0</v>
      </c>
      <c r="G99" s="111">
        <v>0</v>
      </c>
      <c r="H99" s="102">
        <f t="shared" si="9"/>
        <v>0</v>
      </c>
      <c r="J99" s="25"/>
      <c r="K99" s="10">
        <v>45008</v>
      </c>
      <c r="L99" s="8">
        <v>74</v>
      </c>
      <c r="M99" s="11">
        <v>0</v>
      </c>
      <c r="N99" s="49"/>
      <c r="O99" s="102">
        <f t="shared" si="8"/>
        <v>0</v>
      </c>
    </row>
    <row r="100" spans="1:15" x14ac:dyDescent="0.25">
      <c r="A100" s="25"/>
      <c r="B100" s="10">
        <v>45009</v>
      </c>
      <c r="C100" s="8">
        <v>26</v>
      </c>
      <c r="D100" s="73">
        <v>0</v>
      </c>
      <c r="E100" s="18"/>
      <c r="F100" s="109">
        <v>0</v>
      </c>
      <c r="G100" s="111">
        <v>0</v>
      </c>
      <c r="H100" s="102">
        <f t="shared" si="9"/>
        <v>0</v>
      </c>
      <c r="J100" s="25"/>
      <c r="K100" s="10">
        <v>45009</v>
      </c>
      <c r="L100" s="8">
        <v>75</v>
      </c>
      <c r="M100" s="11">
        <v>0</v>
      </c>
      <c r="N100" s="49"/>
      <c r="O100" s="102">
        <f t="shared" si="8"/>
        <v>0</v>
      </c>
    </row>
    <row r="101" spans="1:15" x14ac:dyDescent="0.25">
      <c r="A101" s="25"/>
      <c r="B101" s="10">
        <v>45010</v>
      </c>
      <c r="C101" s="8">
        <v>27</v>
      </c>
      <c r="D101" s="73">
        <v>0</v>
      </c>
      <c r="E101" s="18"/>
      <c r="F101" s="109">
        <v>0</v>
      </c>
      <c r="G101" s="111">
        <v>0</v>
      </c>
      <c r="H101" s="102">
        <f t="shared" si="9"/>
        <v>0</v>
      </c>
      <c r="J101" s="25"/>
      <c r="K101" s="10">
        <v>45010</v>
      </c>
      <c r="L101" s="8">
        <v>76</v>
      </c>
      <c r="M101" s="11">
        <v>0</v>
      </c>
      <c r="N101" s="49"/>
      <c r="O101" s="102">
        <f t="shared" si="8"/>
        <v>0</v>
      </c>
    </row>
    <row r="102" spans="1:15" x14ac:dyDescent="0.25">
      <c r="A102" s="25"/>
      <c r="B102" s="10">
        <v>45011</v>
      </c>
      <c r="C102" s="8">
        <v>28</v>
      </c>
      <c r="D102" s="73">
        <v>0</v>
      </c>
      <c r="E102" s="18"/>
      <c r="F102" s="109">
        <v>0</v>
      </c>
      <c r="G102" s="111">
        <v>0</v>
      </c>
      <c r="H102" s="102">
        <f t="shared" si="9"/>
        <v>0</v>
      </c>
      <c r="J102" s="25"/>
      <c r="K102" s="10">
        <v>45011</v>
      </c>
      <c r="L102" s="8">
        <v>77</v>
      </c>
      <c r="M102" s="11">
        <v>0</v>
      </c>
      <c r="N102" s="49"/>
      <c r="O102" s="102">
        <f t="shared" si="8"/>
        <v>0</v>
      </c>
    </row>
    <row r="103" spans="1:15" x14ac:dyDescent="0.25">
      <c r="A103" s="25">
        <v>12</v>
      </c>
      <c r="B103" s="10">
        <v>45012</v>
      </c>
      <c r="C103" s="8">
        <v>29</v>
      </c>
      <c r="D103" s="73">
        <v>0</v>
      </c>
      <c r="E103" s="18"/>
      <c r="F103" s="109">
        <v>0</v>
      </c>
      <c r="G103" s="111">
        <v>0</v>
      </c>
      <c r="H103" s="102">
        <f t="shared" si="9"/>
        <v>0</v>
      </c>
      <c r="J103" s="25">
        <v>12</v>
      </c>
      <c r="K103" s="10">
        <v>45012</v>
      </c>
      <c r="L103" s="8">
        <v>78</v>
      </c>
      <c r="M103" s="11">
        <v>0</v>
      </c>
      <c r="N103" s="49"/>
      <c r="O103" s="102">
        <f t="shared" si="8"/>
        <v>0</v>
      </c>
    </row>
    <row r="104" spans="1:15" x14ac:dyDescent="0.25">
      <c r="A104" s="25"/>
      <c r="B104" s="10">
        <v>45013</v>
      </c>
      <c r="C104" s="8">
        <v>30</v>
      </c>
      <c r="D104" s="73">
        <v>0</v>
      </c>
      <c r="E104" s="18"/>
      <c r="F104" s="109">
        <v>0</v>
      </c>
      <c r="G104" s="111">
        <v>0</v>
      </c>
      <c r="H104" s="102">
        <f t="shared" si="9"/>
        <v>0</v>
      </c>
      <c r="J104" s="25"/>
      <c r="K104" s="10">
        <v>45013</v>
      </c>
      <c r="L104" s="8">
        <v>79</v>
      </c>
      <c r="M104" s="11">
        <v>0</v>
      </c>
      <c r="N104" s="49"/>
      <c r="O104" s="102">
        <f t="shared" si="8"/>
        <v>0</v>
      </c>
    </row>
    <row r="105" spans="1:15" x14ac:dyDescent="0.25">
      <c r="A105" s="25"/>
      <c r="B105" s="10">
        <v>45014</v>
      </c>
      <c r="C105" s="8">
        <v>31</v>
      </c>
      <c r="D105" s="73">
        <v>0</v>
      </c>
      <c r="E105" s="18"/>
      <c r="F105" s="109">
        <v>0</v>
      </c>
      <c r="G105" s="111">
        <v>0</v>
      </c>
      <c r="H105" s="102">
        <f t="shared" si="9"/>
        <v>0</v>
      </c>
      <c r="J105" s="25"/>
      <c r="K105" s="10">
        <v>45014</v>
      </c>
      <c r="L105" s="8">
        <v>80</v>
      </c>
      <c r="M105" s="11">
        <v>0</v>
      </c>
      <c r="N105" s="49"/>
      <c r="O105" s="102">
        <f t="shared" si="8"/>
        <v>0</v>
      </c>
    </row>
    <row r="106" spans="1:15" x14ac:dyDescent="0.25">
      <c r="A106" s="25"/>
      <c r="B106" s="10">
        <v>45015</v>
      </c>
      <c r="C106" s="8">
        <v>32</v>
      </c>
      <c r="D106" s="73">
        <v>0</v>
      </c>
      <c r="E106" s="18"/>
      <c r="F106" s="109">
        <v>0</v>
      </c>
      <c r="G106" s="111">
        <v>0</v>
      </c>
      <c r="H106" s="102">
        <f t="shared" si="9"/>
        <v>0</v>
      </c>
      <c r="J106" s="25"/>
      <c r="K106" s="10">
        <v>45015</v>
      </c>
      <c r="L106" s="8">
        <v>81</v>
      </c>
      <c r="M106" s="11">
        <v>0</v>
      </c>
      <c r="N106" s="49"/>
      <c r="O106" s="102">
        <f t="shared" si="8"/>
        <v>0</v>
      </c>
    </row>
    <row r="107" spans="1:15" x14ac:dyDescent="0.25">
      <c r="A107" s="25"/>
      <c r="B107" s="10">
        <v>45016</v>
      </c>
      <c r="C107" s="8">
        <v>33</v>
      </c>
      <c r="D107" s="73">
        <v>0</v>
      </c>
      <c r="E107" s="18"/>
      <c r="F107" s="109">
        <v>0</v>
      </c>
      <c r="G107" s="111">
        <v>0</v>
      </c>
      <c r="H107" s="102">
        <f t="shared" si="9"/>
        <v>0</v>
      </c>
      <c r="J107" s="25"/>
      <c r="K107" s="10">
        <v>45016</v>
      </c>
      <c r="L107" s="8">
        <v>82</v>
      </c>
      <c r="M107" s="11">
        <v>0</v>
      </c>
      <c r="N107" s="49"/>
      <c r="O107" s="102">
        <f t="shared" si="8"/>
        <v>0</v>
      </c>
    </row>
    <row r="108" spans="1:15" x14ac:dyDescent="0.25">
      <c r="A108" s="25"/>
      <c r="B108" s="10">
        <v>45017</v>
      </c>
      <c r="C108" s="8">
        <v>34</v>
      </c>
      <c r="D108" s="73">
        <v>0</v>
      </c>
      <c r="E108" s="18"/>
      <c r="F108" s="109">
        <v>0</v>
      </c>
      <c r="G108" s="111">
        <v>0</v>
      </c>
      <c r="H108" s="102">
        <f t="shared" si="9"/>
        <v>0</v>
      </c>
      <c r="J108" s="25"/>
      <c r="K108" s="10">
        <v>45017</v>
      </c>
      <c r="L108" s="8">
        <v>83</v>
      </c>
      <c r="M108" s="11">
        <v>0</v>
      </c>
      <c r="N108" s="49"/>
      <c r="O108" s="102">
        <f t="shared" si="8"/>
        <v>0</v>
      </c>
    </row>
    <row r="109" spans="1:15" x14ac:dyDescent="0.25">
      <c r="A109" s="25"/>
      <c r="B109" s="10">
        <v>45018</v>
      </c>
      <c r="C109" s="8">
        <v>35</v>
      </c>
      <c r="D109" s="73">
        <v>0</v>
      </c>
      <c r="E109" s="18"/>
      <c r="F109" s="109">
        <v>0</v>
      </c>
      <c r="G109" s="111">
        <v>0</v>
      </c>
      <c r="H109" s="102">
        <f t="shared" si="9"/>
        <v>0</v>
      </c>
      <c r="J109" s="25"/>
      <c r="K109" s="10">
        <v>45018</v>
      </c>
      <c r="L109" s="8">
        <v>84</v>
      </c>
      <c r="M109" s="11">
        <v>0</v>
      </c>
      <c r="N109" s="49"/>
      <c r="O109" s="102">
        <f t="shared" si="8"/>
        <v>0</v>
      </c>
    </row>
    <row r="110" spans="1:15" x14ac:dyDescent="0.25">
      <c r="A110" s="25">
        <v>13</v>
      </c>
      <c r="B110" s="10">
        <v>45019</v>
      </c>
      <c r="C110" s="8">
        <v>36</v>
      </c>
      <c r="D110" s="73">
        <v>0</v>
      </c>
      <c r="E110" s="18"/>
      <c r="F110" s="109">
        <v>0</v>
      </c>
      <c r="G110" s="111">
        <v>0</v>
      </c>
      <c r="H110" s="102">
        <f t="shared" si="9"/>
        <v>0</v>
      </c>
      <c r="J110" s="25">
        <v>13</v>
      </c>
      <c r="K110" s="10">
        <v>45019</v>
      </c>
      <c r="L110" s="8">
        <v>85</v>
      </c>
      <c r="M110" s="11">
        <v>0</v>
      </c>
      <c r="N110" s="49"/>
      <c r="O110" s="102">
        <f t="shared" si="8"/>
        <v>0</v>
      </c>
    </row>
    <row r="111" spans="1:15" x14ac:dyDescent="0.25">
      <c r="A111" s="25"/>
      <c r="B111" s="10">
        <v>45020</v>
      </c>
      <c r="C111" s="8">
        <v>37</v>
      </c>
      <c r="D111" s="73">
        <v>0</v>
      </c>
      <c r="E111" s="18"/>
      <c r="F111" s="109">
        <v>0</v>
      </c>
      <c r="G111" s="111">
        <v>0</v>
      </c>
      <c r="H111" s="102">
        <f t="shared" si="9"/>
        <v>0</v>
      </c>
      <c r="J111" s="25"/>
      <c r="K111" s="10">
        <v>45020</v>
      </c>
      <c r="L111" s="8">
        <v>86</v>
      </c>
      <c r="M111" s="11">
        <v>0</v>
      </c>
      <c r="N111" s="49"/>
      <c r="O111" s="102">
        <f t="shared" si="8"/>
        <v>0</v>
      </c>
    </row>
    <row r="112" spans="1:15" x14ac:dyDescent="0.25">
      <c r="A112" s="25"/>
      <c r="B112" s="10">
        <v>45021</v>
      </c>
      <c r="C112" s="8">
        <v>38</v>
      </c>
      <c r="D112" s="73">
        <v>0</v>
      </c>
      <c r="E112" s="18"/>
      <c r="F112" s="109">
        <v>0</v>
      </c>
      <c r="G112" s="111">
        <v>0</v>
      </c>
      <c r="H112" s="102">
        <f t="shared" si="9"/>
        <v>0</v>
      </c>
      <c r="J112" s="25"/>
      <c r="K112" s="10">
        <v>45021</v>
      </c>
      <c r="L112" s="8">
        <v>87</v>
      </c>
      <c r="M112" s="11">
        <v>0</v>
      </c>
      <c r="N112" s="49"/>
      <c r="O112" s="102">
        <f t="shared" si="8"/>
        <v>0</v>
      </c>
    </row>
    <row r="113" spans="1:15" x14ac:dyDescent="0.25">
      <c r="A113" s="25"/>
      <c r="B113" s="10">
        <v>45022</v>
      </c>
      <c r="C113" s="8">
        <v>39</v>
      </c>
      <c r="D113" s="73">
        <v>0</v>
      </c>
      <c r="E113" s="18"/>
      <c r="F113" s="109">
        <v>0</v>
      </c>
      <c r="G113" s="111">
        <v>0</v>
      </c>
      <c r="H113" s="102">
        <f t="shared" si="9"/>
        <v>0</v>
      </c>
      <c r="J113" s="25"/>
      <c r="K113" s="10">
        <v>45022</v>
      </c>
      <c r="L113" s="8">
        <v>88</v>
      </c>
      <c r="M113" s="11">
        <v>0</v>
      </c>
      <c r="N113" s="49"/>
      <c r="O113" s="102">
        <f t="shared" si="8"/>
        <v>0</v>
      </c>
    </row>
    <row r="114" spans="1:15" x14ac:dyDescent="0.25">
      <c r="A114" s="25"/>
      <c r="B114" s="10">
        <v>45023</v>
      </c>
      <c r="C114" s="8">
        <v>40</v>
      </c>
      <c r="D114" s="73">
        <v>0</v>
      </c>
      <c r="E114" s="18"/>
      <c r="F114" s="109">
        <v>0</v>
      </c>
      <c r="G114" s="111">
        <v>0</v>
      </c>
      <c r="H114" s="102">
        <f t="shared" si="9"/>
        <v>0</v>
      </c>
      <c r="J114" s="25"/>
      <c r="K114" s="10">
        <v>45023</v>
      </c>
      <c r="L114" s="8">
        <v>89</v>
      </c>
      <c r="M114" s="11">
        <v>0</v>
      </c>
      <c r="N114" s="49"/>
      <c r="O114" s="102">
        <f t="shared" si="8"/>
        <v>0</v>
      </c>
    </row>
    <row r="115" spans="1:15" x14ac:dyDescent="0.25">
      <c r="A115" s="25"/>
      <c r="B115" s="10">
        <v>45024</v>
      </c>
      <c r="C115" s="8">
        <v>41</v>
      </c>
      <c r="D115" s="73">
        <v>0</v>
      </c>
      <c r="E115" s="18"/>
      <c r="F115" s="109">
        <v>0</v>
      </c>
      <c r="G115" s="111">
        <v>0</v>
      </c>
      <c r="H115" s="102">
        <f t="shared" si="9"/>
        <v>0</v>
      </c>
      <c r="J115" s="25"/>
      <c r="K115" s="10">
        <v>45024</v>
      </c>
      <c r="L115" s="8">
        <v>90</v>
      </c>
      <c r="M115" s="11">
        <v>0</v>
      </c>
      <c r="N115" s="49"/>
      <c r="O115" s="102">
        <f t="shared" si="8"/>
        <v>0</v>
      </c>
    </row>
    <row r="116" spans="1:15" x14ac:dyDescent="0.25">
      <c r="A116" s="25"/>
      <c r="B116" s="10">
        <v>45025</v>
      </c>
      <c r="C116" s="8">
        <v>42</v>
      </c>
      <c r="D116" s="73">
        <v>0</v>
      </c>
      <c r="E116" s="18"/>
      <c r="F116" s="109">
        <v>0</v>
      </c>
      <c r="G116" s="111">
        <v>0</v>
      </c>
      <c r="H116" s="102">
        <f t="shared" si="9"/>
        <v>0</v>
      </c>
      <c r="J116" s="25"/>
      <c r="K116" s="10">
        <v>45025</v>
      </c>
      <c r="L116" s="8">
        <v>91</v>
      </c>
      <c r="M116" s="11">
        <v>0</v>
      </c>
      <c r="N116" s="49"/>
      <c r="O116" s="102">
        <f t="shared" si="8"/>
        <v>0</v>
      </c>
    </row>
    <row r="117" spans="1:15" x14ac:dyDescent="0.25">
      <c r="A117" s="25">
        <v>14</v>
      </c>
      <c r="B117" s="10">
        <v>45026</v>
      </c>
      <c r="C117" s="8">
        <v>43</v>
      </c>
      <c r="D117" s="73">
        <v>0</v>
      </c>
      <c r="E117" s="18"/>
      <c r="F117" s="109">
        <v>0</v>
      </c>
      <c r="G117" s="111">
        <v>0</v>
      </c>
      <c r="H117" s="102">
        <f t="shared" si="9"/>
        <v>0</v>
      </c>
      <c r="J117" s="25">
        <v>14</v>
      </c>
      <c r="K117" s="10">
        <v>45026</v>
      </c>
      <c r="L117" s="8">
        <v>92</v>
      </c>
      <c r="M117" s="11">
        <v>0</v>
      </c>
      <c r="N117" s="49"/>
      <c r="O117" s="102">
        <f t="shared" si="8"/>
        <v>0</v>
      </c>
    </row>
    <row r="118" spans="1:15" x14ac:dyDescent="0.25">
      <c r="A118" s="25"/>
      <c r="B118" s="10">
        <v>45027</v>
      </c>
      <c r="C118" s="8">
        <v>44</v>
      </c>
      <c r="D118" s="73">
        <v>0</v>
      </c>
      <c r="E118" s="18"/>
      <c r="F118" s="109">
        <v>0</v>
      </c>
      <c r="G118" s="111">
        <v>0</v>
      </c>
      <c r="H118" s="102">
        <f t="shared" si="9"/>
        <v>0</v>
      </c>
      <c r="J118" s="25"/>
      <c r="K118" s="10">
        <v>45027</v>
      </c>
      <c r="L118" s="8">
        <v>93</v>
      </c>
      <c r="M118" s="11">
        <v>0</v>
      </c>
      <c r="N118" s="49"/>
      <c r="O118" s="102">
        <f t="shared" si="8"/>
        <v>0</v>
      </c>
    </row>
    <row r="119" spans="1:15" x14ac:dyDescent="0.25">
      <c r="A119" s="25"/>
      <c r="B119" s="10">
        <v>45028</v>
      </c>
      <c r="C119" s="8">
        <v>45</v>
      </c>
      <c r="D119" s="73">
        <v>0</v>
      </c>
      <c r="E119" s="18"/>
      <c r="F119" s="109">
        <v>0</v>
      </c>
      <c r="G119" s="111">
        <v>0</v>
      </c>
      <c r="H119" s="102">
        <f t="shared" si="9"/>
        <v>0</v>
      </c>
      <c r="J119" s="25"/>
      <c r="K119" s="10">
        <v>45028</v>
      </c>
      <c r="L119" s="8">
        <v>94</v>
      </c>
      <c r="M119" s="11">
        <v>0</v>
      </c>
      <c r="N119" s="49"/>
      <c r="O119" s="102">
        <f t="shared" si="8"/>
        <v>0</v>
      </c>
    </row>
    <row r="120" spans="1:15" x14ac:dyDescent="0.25">
      <c r="A120" s="25"/>
      <c r="B120" s="10">
        <v>45029</v>
      </c>
      <c r="C120" s="8">
        <v>46</v>
      </c>
      <c r="D120" s="73">
        <v>0</v>
      </c>
      <c r="E120" s="18"/>
      <c r="F120" s="109">
        <v>0</v>
      </c>
      <c r="G120" s="111">
        <v>0</v>
      </c>
      <c r="H120" s="102">
        <f t="shared" si="9"/>
        <v>0</v>
      </c>
      <c r="J120" s="25"/>
      <c r="K120" s="10">
        <v>45029</v>
      </c>
      <c r="L120" s="8">
        <v>95</v>
      </c>
      <c r="M120" s="11">
        <v>0</v>
      </c>
      <c r="N120" s="49"/>
      <c r="O120" s="102">
        <f t="shared" si="8"/>
        <v>0</v>
      </c>
    </row>
    <row r="121" spans="1:15" x14ac:dyDescent="0.25">
      <c r="A121" s="25"/>
      <c r="B121" s="10">
        <v>45030</v>
      </c>
      <c r="C121" s="8">
        <v>47</v>
      </c>
      <c r="D121" s="73">
        <v>0</v>
      </c>
      <c r="E121" s="18"/>
      <c r="F121" s="109">
        <v>0</v>
      </c>
      <c r="G121" s="111">
        <v>0</v>
      </c>
      <c r="H121" s="102">
        <f t="shared" si="9"/>
        <v>0</v>
      </c>
      <c r="J121" s="25"/>
      <c r="K121" s="10">
        <v>45030</v>
      </c>
      <c r="L121" s="8">
        <v>96</v>
      </c>
      <c r="M121" s="11">
        <v>0</v>
      </c>
      <c r="N121" s="49"/>
      <c r="O121" s="102">
        <f t="shared" si="8"/>
        <v>0</v>
      </c>
    </row>
    <row r="122" spans="1:15" x14ac:dyDescent="0.25">
      <c r="A122" s="25"/>
      <c r="B122" s="10">
        <v>45031</v>
      </c>
      <c r="C122" s="8">
        <v>48</v>
      </c>
      <c r="D122" s="73">
        <v>0</v>
      </c>
      <c r="E122" s="18"/>
      <c r="F122" s="109">
        <v>0</v>
      </c>
      <c r="G122" s="111">
        <v>0</v>
      </c>
      <c r="H122" s="102">
        <f t="shared" si="9"/>
        <v>0</v>
      </c>
      <c r="J122" s="25"/>
      <c r="K122" s="10">
        <v>45031</v>
      </c>
      <c r="L122" s="8">
        <v>97</v>
      </c>
      <c r="M122" s="11">
        <v>0</v>
      </c>
      <c r="N122" s="49"/>
      <c r="O122" s="102">
        <f t="shared" si="8"/>
        <v>0</v>
      </c>
    </row>
    <row r="123" spans="1:15" x14ac:dyDescent="0.25">
      <c r="A123" s="25"/>
      <c r="B123" s="10">
        <v>45032</v>
      </c>
      <c r="C123" s="8">
        <v>49</v>
      </c>
      <c r="D123" s="73">
        <v>0</v>
      </c>
      <c r="E123" s="18"/>
      <c r="F123" s="109">
        <v>0</v>
      </c>
      <c r="G123" s="111">
        <v>0</v>
      </c>
      <c r="H123" s="102">
        <f t="shared" si="9"/>
        <v>0</v>
      </c>
      <c r="J123" s="25"/>
      <c r="K123" s="10">
        <v>45032</v>
      </c>
      <c r="L123" s="8">
        <v>98</v>
      </c>
      <c r="M123" s="11">
        <v>0</v>
      </c>
      <c r="N123" s="49"/>
      <c r="O123" s="102">
        <f t="shared" si="8"/>
        <v>0</v>
      </c>
    </row>
    <row r="124" spans="1:15" x14ac:dyDescent="0.25">
      <c r="A124" s="25">
        <v>15</v>
      </c>
      <c r="B124" s="10">
        <v>45033</v>
      </c>
      <c r="C124" s="8">
        <v>50</v>
      </c>
      <c r="D124" s="73">
        <v>0</v>
      </c>
      <c r="E124" s="18"/>
      <c r="F124" s="109">
        <v>0</v>
      </c>
      <c r="G124" s="111">
        <v>0</v>
      </c>
      <c r="H124" s="102">
        <f t="shared" si="9"/>
        <v>0</v>
      </c>
      <c r="J124" s="25">
        <v>15</v>
      </c>
      <c r="K124" s="10">
        <v>45033</v>
      </c>
      <c r="L124" s="8">
        <v>99</v>
      </c>
      <c r="M124" s="11">
        <v>0</v>
      </c>
      <c r="N124" s="49"/>
      <c r="O124" s="102">
        <f t="shared" si="8"/>
        <v>0</v>
      </c>
    </row>
    <row r="125" spans="1:15" x14ac:dyDescent="0.25">
      <c r="A125" s="25"/>
      <c r="B125" s="10">
        <v>45034</v>
      </c>
      <c r="C125" s="8">
        <v>51</v>
      </c>
      <c r="D125" s="73">
        <v>0</v>
      </c>
      <c r="E125" s="18"/>
      <c r="F125" s="109">
        <v>0</v>
      </c>
      <c r="G125" s="111">
        <v>0</v>
      </c>
      <c r="H125" s="102">
        <f t="shared" si="9"/>
        <v>0</v>
      </c>
      <c r="J125" s="8"/>
      <c r="K125" s="10">
        <v>45034</v>
      </c>
      <c r="L125" s="8">
        <v>100</v>
      </c>
      <c r="M125" s="11">
        <v>0</v>
      </c>
      <c r="N125" s="49"/>
      <c r="O125" s="102">
        <f t="shared" si="8"/>
        <v>0</v>
      </c>
    </row>
    <row r="126" spans="1:15" x14ac:dyDescent="0.25">
      <c r="A126" s="25"/>
      <c r="B126" s="10">
        <v>45035</v>
      </c>
      <c r="C126" s="8">
        <v>52</v>
      </c>
      <c r="D126" s="73">
        <v>0</v>
      </c>
      <c r="E126" s="18"/>
      <c r="F126" s="109">
        <v>0</v>
      </c>
      <c r="G126" s="111">
        <v>0</v>
      </c>
      <c r="H126" s="102">
        <f t="shared" si="9"/>
        <v>0</v>
      </c>
      <c r="J126" s="8"/>
      <c r="K126" s="10">
        <v>45035</v>
      </c>
      <c r="L126" s="8">
        <v>101</v>
      </c>
      <c r="M126" s="11">
        <v>0</v>
      </c>
      <c r="N126" s="49"/>
      <c r="O126" s="102">
        <f t="shared" si="8"/>
        <v>0</v>
      </c>
    </row>
    <row r="127" spans="1:15" x14ac:dyDescent="0.25">
      <c r="A127" s="25"/>
      <c r="B127" s="10">
        <v>45036</v>
      </c>
      <c r="C127" s="8">
        <v>53</v>
      </c>
      <c r="D127" s="73">
        <v>0</v>
      </c>
      <c r="E127" s="18"/>
      <c r="F127" s="109">
        <v>0</v>
      </c>
      <c r="G127" s="111">
        <v>0</v>
      </c>
      <c r="H127" s="102">
        <f t="shared" si="9"/>
        <v>0</v>
      </c>
      <c r="J127" s="8"/>
      <c r="K127" s="10">
        <v>45036</v>
      </c>
      <c r="L127" s="8">
        <v>102</v>
      </c>
      <c r="M127" s="11">
        <v>0</v>
      </c>
      <c r="N127" s="49"/>
      <c r="O127" s="102">
        <f t="shared" si="8"/>
        <v>0</v>
      </c>
    </row>
    <row r="128" spans="1:15" x14ac:dyDescent="0.25">
      <c r="A128" s="25"/>
      <c r="B128" s="10">
        <v>45037</v>
      </c>
      <c r="C128" s="8">
        <v>54</v>
      </c>
      <c r="D128" s="73">
        <v>0</v>
      </c>
      <c r="E128" s="18"/>
      <c r="F128" s="109">
        <v>0</v>
      </c>
      <c r="G128" s="111">
        <v>0</v>
      </c>
      <c r="H128" s="102">
        <f t="shared" si="9"/>
        <v>0</v>
      </c>
      <c r="J128" s="8"/>
      <c r="K128" s="10">
        <v>45037</v>
      </c>
      <c r="L128" s="8">
        <v>103</v>
      </c>
      <c r="M128" s="11">
        <v>0</v>
      </c>
      <c r="N128" s="49"/>
      <c r="O128" s="102">
        <f t="shared" si="8"/>
        <v>0</v>
      </c>
    </row>
    <row r="129" spans="1:15" x14ac:dyDescent="0.25">
      <c r="A129" s="25"/>
      <c r="B129" s="10">
        <v>45038</v>
      </c>
      <c r="C129" s="8">
        <v>55</v>
      </c>
      <c r="D129" s="73">
        <v>0</v>
      </c>
      <c r="E129" s="18"/>
      <c r="F129" s="109">
        <v>0</v>
      </c>
      <c r="G129" s="111">
        <v>0</v>
      </c>
      <c r="H129" s="102">
        <f t="shared" si="9"/>
        <v>0</v>
      </c>
      <c r="J129" s="8"/>
      <c r="K129" s="10">
        <v>45038</v>
      </c>
      <c r="L129" s="8">
        <v>104</v>
      </c>
      <c r="M129" s="11">
        <v>0</v>
      </c>
      <c r="N129" s="49"/>
      <c r="O129" s="102">
        <f t="shared" si="8"/>
        <v>0</v>
      </c>
    </row>
    <row r="130" spans="1:15" x14ac:dyDescent="0.25">
      <c r="A130" s="25"/>
      <c r="B130" s="10">
        <v>45039</v>
      </c>
      <c r="C130" s="8">
        <v>56</v>
      </c>
      <c r="D130" s="73">
        <v>0</v>
      </c>
      <c r="E130" s="18"/>
      <c r="F130" s="109">
        <v>0</v>
      </c>
      <c r="G130" s="111">
        <v>0</v>
      </c>
      <c r="H130" s="102">
        <f t="shared" si="9"/>
        <v>0</v>
      </c>
      <c r="J130" s="8"/>
      <c r="K130" s="10">
        <v>45039</v>
      </c>
      <c r="L130" s="8">
        <v>105</v>
      </c>
      <c r="M130" s="11">
        <v>0</v>
      </c>
      <c r="N130" s="49"/>
      <c r="O130" s="102">
        <f t="shared" si="8"/>
        <v>0</v>
      </c>
    </row>
    <row r="131" spans="1:15" x14ac:dyDescent="0.25">
      <c r="K131" s="66"/>
    </row>
    <row r="132" spans="1:15" x14ac:dyDescent="0.25">
      <c r="K132" s="66"/>
    </row>
    <row r="133" spans="1:15" x14ac:dyDescent="0.25">
      <c r="K133" s="66"/>
    </row>
    <row r="134" spans="1:15" x14ac:dyDescent="0.25">
      <c r="K134" s="66"/>
    </row>
    <row r="135" spans="1:15" x14ac:dyDescent="0.25">
      <c r="K135" s="40"/>
    </row>
  </sheetData>
  <mergeCells count="12">
    <mergeCell ref="J24:O24"/>
    <mergeCell ref="A17:B17"/>
    <mergeCell ref="A18:B18"/>
    <mergeCell ref="A19:B19"/>
    <mergeCell ref="A21:B21"/>
    <mergeCell ref="D24:H24"/>
    <mergeCell ref="A16:B16"/>
    <mergeCell ref="A8:H8"/>
    <mergeCell ref="A11:B11"/>
    <mergeCell ref="A12:B12"/>
    <mergeCell ref="A13:B13"/>
    <mergeCell ref="A15:B15"/>
  </mergeCells>
  <pageMargins left="0.7" right="0.7" top="0.75" bottom="0.75" header="0.3" footer="0.3"/>
  <pageSetup scale="70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ABC127"/>
  <sheetViews>
    <sheetView workbookViewId="0">
      <selection activeCell="A20" sqref="A20"/>
    </sheetView>
  </sheetViews>
  <sheetFormatPr defaultRowHeight="15.75" x14ac:dyDescent="0.25"/>
  <cols>
    <col min="1" max="1" width="5.625" style="32" customWidth="1"/>
    <col min="2" max="2" width="15.125" style="1" customWidth="1"/>
    <col min="3" max="3" width="13.125" style="1" customWidth="1"/>
    <col min="4" max="4" width="9" style="1"/>
    <col min="5" max="5" width="9" style="47"/>
    <col min="6" max="6" width="11.625" style="1" customWidth="1"/>
    <col min="7" max="8" width="11.125" style="1" customWidth="1"/>
    <col min="9" max="9" width="9" style="1"/>
    <col min="10" max="10" width="6" style="1" customWidth="1"/>
    <col min="11" max="13" width="9" style="1"/>
    <col min="14" max="14" width="9" style="47"/>
    <col min="15" max="15" width="13.125" style="1" customWidth="1"/>
    <col min="16" max="16384" width="9" style="1"/>
  </cols>
  <sheetData>
    <row r="5" spans="1:731" x14ac:dyDescent="0.25">
      <c r="O5" s="86"/>
    </row>
    <row r="6" spans="1:731" s="86" customFormat="1" x14ac:dyDescent="0.25"/>
    <row r="7" spans="1:731" s="36" customFormat="1" x14ac:dyDescent="0.25"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</row>
    <row r="8" spans="1:731" ht="15" customHeight="1" x14ac:dyDescent="0.25">
      <c r="A8" s="97" t="s">
        <v>56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</row>
    <row r="9" spans="1:731" x14ac:dyDescent="0.25">
      <c r="A9" s="85"/>
      <c r="B9" s="85"/>
      <c r="C9" s="85"/>
      <c r="D9" s="85"/>
      <c r="E9" s="52"/>
      <c r="F9" s="85"/>
      <c r="G9" s="85"/>
      <c r="H9" s="85"/>
      <c r="I9" s="86"/>
      <c r="J9" s="86"/>
      <c r="K9" s="86"/>
      <c r="L9" s="86"/>
      <c r="M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</row>
    <row r="10" spans="1:731" s="86" customFormat="1" x14ac:dyDescent="0.25">
      <c r="A10" s="85"/>
      <c r="B10" s="85"/>
      <c r="C10" s="85"/>
      <c r="D10" s="85"/>
      <c r="E10" s="52"/>
      <c r="F10" s="85"/>
      <c r="G10" s="85"/>
      <c r="H10" s="85"/>
      <c r="N10" s="47"/>
    </row>
    <row r="11" spans="1:731" x14ac:dyDescent="0.25">
      <c r="A11" s="90" t="s">
        <v>3</v>
      </c>
      <c r="B11" s="90"/>
      <c r="C11" s="6">
        <v>6</v>
      </c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  <c r="IW11" s="86"/>
      <c r="IX11" s="86"/>
      <c r="IY11" s="86"/>
      <c r="IZ11" s="86"/>
      <c r="JA11" s="86"/>
      <c r="JB11" s="86"/>
      <c r="JC11" s="86"/>
      <c r="JD11" s="86"/>
      <c r="JE11" s="86"/>
      <c r="JF11" s="86"/>
      <c r="JG11" s="86"/>
      <c r="JH11" s="86"/>
      <c r="JI11" s="86"/>
      <c r="JJ11" s="86"/>
      <c r="JK11" s="86"/>
      <c r="JL11" s="86"/>
      <c r="JM11" s="86"/>
      <c r="JN11" s="86"/>
      <c r="JO11" s="86"/>
      <c r="JP11" s="86"/>
      <c r="JQ11" s="86"/>
      <c r="JR11" s="86"/>
      <c r="JS11" s="86"/>
      <c r="JT11" s="86"/>
      <c r="JU11" s="86"/>
      <c r="JV11" s="86"/>
      <c r="JW11" s="86"/>
      <c r="JX11" s="86"/>
      <c r="JY11" s="86"/>
      <c r="JZ11" s="86"/>
      <c r="KA11" s="86"/>
      <c r="KB11" s="86"/>
      <c r="KC11" s="86"/>
      <c r="KD11" s="86"/>
      <c r="KE11" s="86"/>
      <c r="KF11" s="86"/>
      <c r="KG11" s="86"/>
      <c r="KH11" s="86"/>
      <c r="KI11" s="86"/>
      <c r="KJ11" s="86"/>
      <c r="KK11" s="86"/>
      <c r="KL11" s="86"/>
      <c r="KM11" s="86"/>
      <c r="KN11" s="86"/>
      <c r="KO11" s="86"/>
      <c r="KP11" s="86"/>
      <c r="KQ11" s="86"/>
      <c r="KR11" s="86"/>
      <c r="KS11" s="86"/>
      <c r="KT11" s="86"/>
      <c r="KU11" s="86"/>
      <c r="KV11" s="86"/>
      <c r="KW11" s="86"/>
      <c r="KX11" s="86"/>
      <c r="KY11" s="86"/>
      <c r="KZ11" s="86"/>
      <c r="LA11" s="86"/>
      <c r="LB11" s="86"/>
      <c r="LC11" s="86"/>
      <c r="LD11" s="86"/>
      <c r="LE11" s="86"/>
      <c r="LF11" s="86"/>
      <c r="LG11" s="86"/>
      <c r="LH11" s="86"/>
      <c r="LI11" s="86"/>
      <c r="LJ11" s="86"/>
      <c r="LK11" s="86"/>
      <c r="LL11" s="86"/>
      <c r="LM11" s="86"/>
      <c r="LN11" s="86"/>
      <c r="LO11" s="86"/>
      <c r="LP11" s="86"/>
      <c r="LQ11" s="86"/>
      <c r="LR11" s="86"/>
      <c r="LS11" s="86"/>
      <c r="LT11" s="86"/>
      <c r="LU11" s="86"/>
      <c r="LV11" s="86"/>
      <c r="LW11" s="86"/>
      <c r="LX11" s="86"/>
      <c r="LY11" s="86"/>
      <c r="LZ11" s="86"/>
      <c r="MA11" s="86"/>
      <c r="MB11" s="86"/>
      <c r="MC11" s="86"/>
      <c r="MD11" s="86"/>
      <c r="ME11" s="86"/>
      <c r="MF11" s="86"/>
      <c r="MG11" s="86"/>
      <c r="MH11" s="86"/>
      <c r="MI11" s="86"/>
      <c r="MJ11" s="86"/>
      <c r="MK11" s="86"/>
      <c r="ML11" s="86"/>
      <c r="MM11" s="86"/>
      <c r="MN11" s="86"/>
      <c r="MO11" s="86"/>
      <c r="MP11" s="86"/>
      <c r="MQ11" s="86"/>
      <c r="MR11" s="86"/>
      <c r="MS11" s="86"/>
      <c r="MT11" s="86"/>
      <c r="MU11" s="86"/>
      <c r="MV11" s="86"/>
      <c r="MW11" s="86"/>
      <c r="MX11" s="86"/>
      <c r="MY11" s="86"/>
      <c r="MZ11" s="86"/>
      <c r="NA11" s="86"/>
      <c r="NB11" s="86"/>
      <c r="NC11" s="86"/>
      <c r="ND11" s="86"/>
      <c r="NE11" s="86"/>
      <c r="NF11" s="86"/>
      <c r="NG11" s="86"/>
      <c r="NH11" s="86"/>
      <c r="NI11" s="86"/>
      <c r="NJ11" s="86"/>
      <c r="NK11" s="86"/>
      <c r="NL11" s="86"/>
      <c r="NM11" s="86"/>
      <c r="NN11" s="86"/>
      <c r="NO11" s="86"/>
      <c r="NP11" s="86"/>
      <c r="NQ11" s="86"/>
      <c r="NR11" s="86"/>
      <c r="NS11" s="86"/>
      <c r="NT11" s="86"/>
      <c r="NU11" s="86"/>
      <c r="NV11" s="86"/>
      <c r="NW11" s="86"/>
      <c r="NX11" s="86"/>
      <c r="NY11" s="86"/>
      <c r="NZ11" s="86"/>
      <c r="OA11" s="86"/>
      <c r="OB11" s="86"/>
      <c r="OC11" s="86"/>
      <c r="OD11" s="86"/>
      <c r="OE11" s="86"/>
      <c r="OF11" s="86"/>
      <c r="OG11" s="86"/>
      <c r="OH11" s="86"/>
      <c r="OI11" s="86"/>
      <c r="OJ11" s="86"/>
      <c r="OK11" s="86"/>
      <c r="OL11" s="86"/>
      <c r="OM11" s="86"/>
      <c r="ON11" s="86"/>
      <c r="OO11" s="86"/>
      <c r="OP11" s="86"/>
      <c r="OQ11" s="86"/>
      <c r="OR11" s="86"/>
      <c r="OS11" s="86"/>
      <c r="OT11" s="86"/>
      <c r="OU11" s="86"/>
      <c r="OV11" s="86"/>
      <c r="OW11" s="86"/>
      <c r="OX11" s="86"/>
      <c r="OY11" s="86"/>
      <c r="OZ11" s="86"/>
      <c r="PA11" s="86"/>
      <c r="PB11" s="86"/>
      <c r="PC11" s="86"/>
      <c r="PD11" s="86"/>
      <c r="PE11" s="86"/>
      <c r="PF11" s="86"/>
      <c r="PG11" s="86"/>
      <c r="PH11" s="86"/>
      <c r="PI11" s="86"/>
      <c r="PJ11" s="86"/>
      <c r="PK11" s="86"/>
      <c r="PL11" s="86"/>
      <c r="PM11" s="86"/>
      <c r="PN11" s="86"/>
      <c r="PO11" s="86"/>
      <c r="PP11" s="86"/>
      <c r="PQ11" s="86"/>
      <c r="PR11" s="86"/>
      <c r="PS11" s="86"/>
      <c r="PT11" s="86"/>
      <c r="PU11" s="86"/>
      <c r="PV11" s="86"/>
      <c r="PW11" s="86"/>
      <c r="PX11" s="86"/>
      <c r="PY11" s="86"/>
      <c r="PZ11" s="86"/>
      <c r="QA11" s="86"/>
      <c r="QB11" s="86"/>
      <c r="QC11" s="86"/>
      <c r="QD11" s="86"/>
      <c r="QE11" s="86"/>
      <c r="QF11" s="86"/>
      <c r="QG11" s="86"/>
      <c r="QH11" s="86"/>
      <c r="QI11" s="86"/>
      <c r="QJ11" s="86"/>
      <c r="QK11" s="86"/>
      <c r="QL11" s="86"/>
      <c r="QM11" s="86"/>
      <c r="QN11" s="86"/>
      <c r="QO11" s="86"/>
      <c r="QP11" s="86"/>
      <c r="QQ11" s="86"/>
      <c r="QR11" s="86"/>
      <c r="QS11" s="86"/>
      <c r="QT11" s="86"/>
      <c r="QU11" s="86"/>
      <c r="QV11" s="86"/>
      <c r="QW11" s="86"/>
      <c r="QX11" s="86"/>
      <c r="QY11" s="86"/>
      <c r="QZ11" s="86"/>
      <c r="RA11" s="86"/>
      <c r="RB11" s="86"/>
      <c r="RC11" s="86"/>
      <c r="RD11" s="86"/>
      <c r="RE11" s="86"/>
      <c r="RF11" s="86"/>
      <c r="RG11" s="86"/>
      <c r="RH11" s="86"/>
      <c r="RI11" s="86"/>
      <c r="RJ11" s="86"/>
      <c r="RK11" s="86"/>
      <c r="RL11" s="86"/>
      <c r="RM11" s="86"/>
      <c r="RN11" s="86"/>
      <c r="RO11" s="86"/>
      <c r="RP11" s="86"/>
      <c r="RQ11" s="86"/>
      <c r="RR11" s="86"/>
      <c r="RS11" s="86"/>
      <c r="RT11" s="86"/>
      <c r="RU11" s="86"/>
      <c r="RV11" s="86"/>
      <c r="RW11" s="86"/>
      <c r="RX11" s="86"/>
      <c r="RY11" s="86"/>
      <c r="RZ11" s="86"/>
      <c r="SA11" s="86"/>
      <c r="SB11" s="86"/>
      <c r="SC11" s="86"/>
      <c r="SD11" s="86"/>
      <c r="SE11" s="86"/>
      <c r="SF11" s="86"/>
      <c r="SG11" s="86"/>
      <c r="SH11" s="86"/>
      <c r="SI11" s="86"/>
      <c r="SJ11" s="86"/>
      <c r="SK11" s="86"/>
      <c r="SL11" s="86"/>
      <c r="SM11" s="86"/>
      <c r="SN11" s="86"/>
      <c r="SO11" s="86"/>
      <c r="SP11" s="86"/>
      <c r="SQ11" s="86"/>
      <c r="SR11" s="86"/>
      <c r="SS11" s="86"/>
      <c r="ST11" s="86"/>
      <c r="SU11" s="86"/>
      <c r="SV11" s="86"/>
      <c r="SW11" s="86"/>
      <c r="SX11" s="86"/>
      <c r="SY11" s="86"/>
      <c r="SZ11" s="86"/>
      <c r="TA11" s="86"/>
      <c r="TB11" s="86"/>
      <c r="TC11" s="86"/>
      <c r="TD11" s="86"/>
      <c r="TE11" s="86"/>
      <c r="TF11" s="86"/>
      <c r="TG11" s="86"/>
      <c r="TH11" s="86"/>
      <c r="TI11" s="86"/>
      <c r="TJ11" s="86"/>
      <c r="TK11" s="86"/>
      <c r="TL11" s="86"/>
      <c r="TM11" s="86"/>
      <c r="TN11" s="86"/>
      <c r="TO11" s="86"/>
      <c r="TP11" s="86"/>
      <c r="TQ11" s="86"/>
      <c r="TR11" s="86"/>
      <c r="TS11" s="86"/>
      <c r="TT11" s="86"/>
      <c r="TU11" s="86"/>
      <c r="TV11" s="86"/>
      <c r="TW11" s="86"/>
      <c r="TX11" s="86"/>
      <c r="TY11" s="86"/>
      <c r="TZ11" s="86"/>
      <c r="UA11" s="86"/>
      <c r="UB11" s="86"/>
      <c r="UC11" s="86"/>
      <c r="UD11" s="86"/>
      <c r="UE11" s="86"/>
      <c r="UF11" s="86"/>
      <c r="UG11" s="86"/>
      <c r="UH11" s="86"/>
      <c r="UI11" s="86"/>
      <c r="UJ11" s="86"/>
      <c r="UK11" s="86"/>
      <c r="UL11" s="86"/>
      <c r="UM11" s="86"/>
      <c r="UN11" s="86"/>
      <c r="UO11" s="86"/>
      <c r="UP11" s="86"/>
      <c r="UQ11" s="86"/>
      <c r="UR11" s="86"/>
      <c r="US11" s="86"/>
      <c r="UT11" s="86"/>
      <c r="UU11" s="86"/>
      <c r="UV11" s="86"/>
      <c r="UW11" s="86"/>
      <c r="UX11" s="86"/>
      <c r="UY11" s="86"/>
      <c r="UZ11" s="86"/>
      <c r="VA11" s="86"/>
      <c r="VB11" s="86"/>
      <c r="VC11" s="86"/>
      <c r="VD11" s="86"/>
      <c r="VE11" s="86"/>
      <c r="VF11" s="86"/>
      <c r="VG11" s="86"/>
      <c r="VH11" s="86"/>
      <c r="VI11" s="86"/>
      <c r="VJ11" s="86"/>
      <c r="VK11" s="86"/>
      <c r="VL11" s="86"/>
      <c r="VM11" s="86"/>
      <c r="VN11" s="86"/>
      <c r="VO11" s="86"/>
      <c r="VP11" s="86"/>
      <c r="VQ11" s="86"/>
      <c r="VR11" s="86"/>
      <c r="VS11" s="86"/>
      <c r="VT11" s="86"/>
      <c r="VU11" s="86"/>
      <c r="VV11" s="86"/>
      <c r="VW11" s="86"/>
      <c r="VX11" s="86"/>
      <c r="VY11" s="86"/>
      <c r="VZ11" s="86"/>
      <c r="WA11" s="86"/>
      <c r="WB11" s="86"/>
      <c r="WC11" s="86"/>
      <c r="WD11" s="86"/>
      <c r="WE11" s="86"/>
      <c r="WF11" s="86"/>
      <c r="WG11" s="86"/>
      <c r="WH11" s="86"/>
      <c r="WI11" s="86"/>
      <c r="WJ11" s="86"/>
      <c r="WK11" s="86"/>
      <c r="WL11" s="86"/>
      <c r="WM11" s="86"/>
      <c r="WN11" s="86"/>
      <c r="WO11" s="86"/>
      <c r="WP11" s="86"/>
      <c r="WQ11" s="86"/>
      <c r="WR11" s="86"/>
      <c r="WS11" s="86"/>
      <c r="WT11" s="86"/>
      <c r="WU11" s="86"/>
      <c r="WV11" s="86"/>
      <c r="WW11" s="86"/>
      <c r="WX11" s="86"/>
      <c r="WY11" s="86"/>
      <c r="WZ11" s="86"/>
      <c r="XA11" s="86"/>
      <c r="XB11" s="86"/>
      <c r="XC11" s="86"/>
      <c r="XD11" s="86"/>
      <c r="XE11" s="86"/>
      <c r="XF11" s="86"/>
      <c r="XG11" s="86"/>
      <c r="XH11" s="86"/>
      <c r="XI11" s="86"/>
      <c r="XJ11" s="86"/>
      <c r="XK11" s="86"/>
      <c r="XL11" s="86"/>
      <c r="XM11" s="86"/>
      <c r="XN11" s="86"/>
      <c r="XO11" s="86"/>
      <c r="XP11" s="86"/>
      <c r="XQ11" s="86"/>
      <c r="XR11" s="86"/>
      <c r="XS11" s="86"/>
      <c r="XT11" s="86"/>
      <c r="XU11" s="86"/>
      <c r="XV11" s="86"/>
      <c r="XW11" s="86"/>
      <c r="XX11" s="86"/>
      <c r="XY11" s="86"/>
      <c r="XZ11" s="86"/>
      <c r="YA11" s="86"/>
      <c r="YB11" s="86"/>
      <c r="YC11" s="86"/>
      <c r="YD11" s="86"/>
      <c r="YE11" s="86"/>
      <c r="YF11" s="86"/>
      <c r="YG11" s="86"/>
      <c r="YH11" s="86"/>
      <c r="YI11" s="86"/>
      <c r="YJ11" s="86"/>
      <c r="YK11" s="86"/>
      <c r="YL11" s="86"/>
      <c r="YM11" s="86"/>
      <c r="YN11" s="86"/>
      <c r="YO11" s="86"/>
      <c r="YP11" s="86"/>
      <c r="YQ11" s="86"/>
      <c r="YR11" s="86"/>
      <c r="YS11" s="86"/>
      <c r="YT11" s="86"/>
      <c r="YU11" s="86"/>
      <c r="YV11" s="86"/>
      <c r="YW11" s="86"/>
      <c r="YX11" s="86"/>
      <c r="YY11" s="86"/>
      <c r="YZ11" s="86"/>
      <c r="ZA11" s="86"/>
      <c r="ZB11" s="86"/>
      <c r="ZC11" s="86"/>
      <c r="ZD11" s="86"/>
      <c r="ZE11" s="86"/>
      <c r="ZF11" s="86"/>
      <c r="ZG11" s="86"/>
      <c r="ZH11" s="86"/>
      <c r="ZI11" s="86"/>
      <c r="ZJ11" s="86"/>
      <c r="ZK11" s="86"/>
      <c r="ZL11" s="86"/>
      <c r="ZM11" s="86"/>
      <c r="ZN11" s="86"/>
      <c r="ZO11" s="86"/>
      <c r="ZP11" s="86"/>
      <c r="ZQ11" s="86"/>
      <c r="ZR11" s="86"/>
      <c r="ZS11" s="86"/>
      <c r="ZT11" s="86"/>
      <c r="ZU11" s="86"/>
      <c r="ZV11" s="86"/>
      <c r="ZW11" s="86"/>
      <c r="ZX11" s="86"/>
      <c r="ZY11" s="86"/>
      <c r="ZZ11" s="86"/>
      <c r="AAA11" s="86"/>
      <c r="AAB11" s="86"/>
      <c r="AAC11" s="86"/>
      <c r="AAD11" s="86"/>
      <c r="AAE11" s="86"/>
      <c r="AAF11" s="86"/>
      <c r="AAG11" s="86"/>
      <c r="AAH11" s="86"/>
      <c r="AAI11" s="86"/>
      <c r="AAJ11" s="86"/>
      <c r="AAK11" s="86"/>
      <c r="AAL11" s="86"/>
      <c r="AAM11" s="86"/>
      <c r="AAN11" s="86"/>
      <c r="AAO11" s="86"/>
      <c r="AAP11" s="86"/>
      <c r="AAQ11" s="86"/>
      <c r="AAR11" s="86"/>
      <c r="AAS11" s="86"/>
      <c r="AAT11" s="86"/>
      <c r="AAU11" s="86"/>
      <c r="AAV11" s="86"/>
      <c r="AAW11" s="86"/>
      <c r="AAX11" s="86"/>
      <c r="AAY11" s="86"/>
      <c r="AAZ11" s="86"/>
      <c r="ABA11" s="86"/>
      <c r="ABB11" s="86"/>
      <c r="ABC11" s="86"/>
    </row>
    <row r="12" spans="1:731" x14ac:dyDescent="0.25">
      <c r="A12" s="90" t="s">
        <v>11</v>
      </c>
      <c r="B12" s="90"/>
      <c r="C12" s="1">
        <f>C74</f>
        <v>49</v>
      </c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  <c r="IW12" s="86"/>
      <c r="IX12" s="86"/>
      <c r="IY12" s="86"/>
      <c r="IZ12" s="86"/>
      <c r="JA12" s="86"/>
      <c r="JB12" s="86"/>
      <c r="JC12" s="86"/>
      <c r="JD12" s="86"/>
      <c r="JE12" s="86"/>
      <c r="JF12" s="86"/>
      <c r="JG12" s="86"/>
      <c r="JH12" s="86"/>
      <c r="JI12" s="86"/>
      <c r="JJ12" s="86"/>
      <c r="JK12" s="86"/>
      <c r="JL12" s="86"/>
      <c r="JM12" s="86"/>
      <c r="JN12" s="86"/>
      <c r="JO12" s="86"/>
      <c r="JP12" s="86"/>
      <c r="JQ12" s="86"/>
      <c r="JR12" s="86"/>
      <c r="JS12" s="86"/>
      <c r="JT12" s="86"/>
      <c r="JU12" s="86"/>
      <c r="JV12" s="86"/>
      <c r="JW12" s="86"/>
      <c r="JX12" s="86"/>
      <c r="JY12" s="86"/>
      <c r="JZ12" s="86"/>
      <c r="KA12" s="86"/>
      <c r="KB12" s="86"/>
      <c r="KC12" s="86"/>
      <c r="KD12" s="86"/>
      <c r="KE12" s="86"/>
      <c r="KF12" s="86"/>
      <c r="KG12" s="86"/>
      <c r="KH12" s="86"/>
      <c r="KI12" s="86"/>
      <c r="KJ12" s="86"/>
      <c r="KK12" s="86"/>
      <c r="KL12" s="86"/>
      <c r="KM12" s="86"/>
      <c r="KN12" s="86"/>
      <c r="KO12" s="86"/>
      <c r="KP12" s="86"/>
      <c r="KQ12" s="86"/>
      <c r="KR12" s="86"/>
      <c r="KS12" s="86"/>
      <c r="KT12" s="86"/>
      <c r="KU12" s="86"/>
      <c r="KV12" s="86"/>
      <c r="KW12" s="86"/>
      <c r="KX12" s="86"/>
      <c r="KY12" s="86"/>
      <c r="KZ12" s="86"/>
      <c r="LA12" s="86"/>
      <c r="LB12" s="86"/>
      <c r="LC12" s="86"/>
      <c r="LD12" s="86"/>
      <c r="LE12" s="86"/>
      <c r="LF12" s="86"/>
      <c r="LG12" s="86"/>
      <c r="LH12" s="86"/>
      <c r="LI12" s="86"/>
      <c r="LJ12" s="86"/>
      <c r="LK12" s="86"/>
      <c r="LL12" s="86"/>
      <c r="LM12" s="86"/>
      <c r="LN12" s="86"/>
      <c r="LO12" s="86"/>
      <c r="LP12" s="86"/>
      <c r="LQ12" s="86"/>
      <c r="LR12" s="86"/>
      <c r="LS12" s="86"/>
      <c r="LT12" s="86"/>
      <c r="LU12" s="86"/>
      <c r="LV12" s="86"/>
      <c r="LW12" s="86"/>
      <c r="LX12" s="86"/>
      <c r="LY12" s="86"/>
      <c r="LZ12" s="86"/>
      <c r="MA12" s="86"/>
      <c r="MB12" s="86"/>
      <c r="MC12" s="86"/>
      <c r="MD12" s="86"/>
      <c r="ME12" s="86"/>
      <c r="MF12" s="86"/>
      <c r="MG12" s="86"/>
      <c r="MH12" s="86"/>
      <c r="MI12" s="86"/>
      <c r="MJ12" s="86"/>
      <c r="MK12" s="86"/>
      <c r="ML12" s="86"/>
      <c r="MM12" s="86"/>
      <c r="MN12" s="86"/>
      <c r="MO12" s="86"/>
      <c r="MP12" s="86"/>
      <c r="MQ12" s="86"/>
      <c r="MR12" s="86"/>
      <c r="MS12" s="86"/>
      <c r="MT12" s="86"/>
      <c r="MU12" s="86"/>
      <c r="MV12" s="86"/>
      <c r="MW12" s="86"/>
      <c r="MX12" s="86"/>
      <c r="MY12" s="86"/>
      <c r="MZ12" s="86"/>
      <c r="NA12" s="86"/>
      <c r="NB12" s="86"/>
      <c r="NC12" s="86"/>
      <c r="ND12" s="86"/>
      <c r="NE12" s="86"/>
      <c r="NF12" s="86"/>
      <c r="NG12" s="86"/>
      <c r="NH12" s="86"/>
      <c r="NI12" s="86"/>
      <c r="NJ12" s="86"/>
      <c r="NK12" s="86"/>
      <c r="NL12" s="86"/>
      <c r="NM12" s="86"/>
      <c r="NN12" s="86"/>
      <c r="NO12" s="86"/>
      <c r="NP12" s="86"/>
      <c r="NQ12" s="86"/>
      <c r="NR12" s="86"/>
      <c r="NS12" s="86"/>
      <c r="NT12" s="86"/>
      <c r="NU12" s="86"/>
      <c r="NV12" s="86"/>
      <c r="NW12" s="86"/>
      <c r="NX12" s="86"/>
      <c r="NY12" s="86"/>
      <c r="NZ12" s="86"/>
      <c r="OA12" s="86"/>
      <c r="OB12" s="86"/>
      <c r="OC12" s="86"/>
      <c r="OD12" s="86"/>
      <c r="OE12" s="86"/>
      <c r="OF12" s="86"/>
      <c r="OG12" s="86"/>
      <c r="OH12" s="86"/>
      <c r="OI12" s="86"/>
      <c r="OJ12" s="86"/>
      <c r="OK12" s="86"/>
      <c r="OL12" s="86"/>
      <c r="OM12" s="86"/>
      <c r="ON12" s="86"/>
      <c r="OO12" s="86"/>
      <c r="OP12" s="86"/>
      <c r="OQ12" s="86"/>
      <c r="OR12" s="86"/>
      <c r="OS12" s="86"/>
      <c r="OT12" s="86"/>
      <c r="OU12" s="86"/>
      <c r="OV12" s="86"/>
      <c r="OW12" s="86"/>
      <c r="OX12" s="86"/>
      <c r="OY12" s="86"/>
      <c r="OZ12" s="86"/>
      <c r="PA12" s="86"/>
      <c r="PB12" s="86"/>
      <c r="PC12" s="86"/>
      <c r="PD12" s="86"/>
      <c r="PE12" s="86"/>
      <c r="PF12" s="86"/>
      <c r="PG12" s="86"/>
      <c r="PH12" s="86"/>
      <c r="PI12" s="86"/>
      <c r="PJ12" s="86"/>
      <c r="PK12" s="86"/>
      <c r="PL12" s="86"/>
      <c r="PM12" s="86"/>
      <c r="PN12" s="86"/>
      <c r="PO12" s="86"/>
      <c r="PP12" s="86"/>
      <c r="PQ12" s="86"/>
      <c r="PR12" s="86"/>
      <c r="PS12" s="86"/>
      <c r="PT12" s="86"/>
      <c r="PU12" s="86"/>
      <c r="PV12" s="86"/>
      <c r="PW12" s="86"/>
      <c r="PX12" s="86"/>
      <c r="PY12" s="86"/>
      <c r="PZ12" s="86"/>
      <c r="QA12" s="86"/>
      <c r="QB12" s="86"/>
      <c r="QC12" s="86"/>
      <c r="QD12" s="86"/>
      <c r="QE12" s="86"/>
      <c r="QF12" s="86"/>
      <c r="QG12" s="86"/>
      <c r="QH12" s="86"/>
      <c r="QI12" s="86"/>
      <c r="QJ12" s="86"/>
      <c r="QK12" s="86"/>
      <c r="QL12" s="86"/>
      <c r="QM12" s="86"/>
      <c r="QN12" s="86"/>
      <c r="QO12" s="86"/>
      <c r="QP12" s="86"/>
      <c r="QQ12" s="86"/>
      <c r="QR12" s="86"/>
      <c r="QS12" s="86"/>
      <c r="QT12" s="86"/>
      <c r="QU12" s="86"/>
      <c r="QV12" s="86"/>
      <c r="QW12" s="86"/>
      <c r="QX12" s="86"/>
      <c r="QY12" s="86"/>
      <c r="QZ12" s="86"/>
      <c r="RA12" s="86"/>
      <c r="RB12" s="86"/>
      <c r="RC12" s="86"/>
      <c r="RD12" s="86"/>
      <c r="RE12" s="86"/>
      <c r="RF12" s="86"/>
      <c r="RG12" s="86"/>
      <c r="RH12" s="86"/>
      <c r="RI12" s="86"/>
      <c r="RJ12" s="86"/>
      <c r="RK12" s="86"/>
      <c r="RL12" s="86"/>
      <c r="RM12" s="86"/>
      <c r="RN12" s="86"/>
      <c r="RO12" s="86"/>
      <c r="RP12" s="86"/>
      <c r="RQ12" s="86"/>
      <c r="RR12" s="86"/>
      <c r="RS12" s="86"/>
      <c r="RT12" s="86"/>
      <c r="RU12" s="86"/>
      <c r="RV12" s="86"/>
      <c r="RW12" s="86"/>
      <c r="RX12" s="86"/>
      <c r="RY12" s="86"/>
      <c r="RZ12" s="86"/>
      <c r="SA12" s="86"/>
      <c r="SB12" s="86"/>
      <c r="SC12" s="86"/>
      <c r="SD12" s="86"/>
      <c r="SE12" s="86"/>
      <c r="SF12" s="86"/>
      <c r="SG12" s="86"/>
      <c r="SH12" s="86"/>
      <c r="SI12" s="86"/>
      <c r="SJ12" s="86"/>
      <c r="SK12" s="86"/>
      <c r="SL12" s="86"/>
      <c r="SM12" s="86"/>
      <c r="SN12" s="86"/>
      <c r="SO12" s="86"/>
      <c r="SP12" s="86"/>
      <c r="SQ12" s="86"/>
      <c r="SR12" s="86"/>
      <c r="SS12" s="86"/>
      <c r="ST12" s="86"/>
      <c r="SU12" s="86"/>
      <c r="SV12" s="86"/>
      <c r="SW12" s="86"/>
      <c r="SX12" s="86"/>
      <c r="SY12" s="86"/>
      <c r="SZ12" s="86"/>
      <c r="TA12" s="86"/>
      <c r="TB12" s="86"/>
      <c r="TC12" s="86"/>
      <c r="TD12" s="86"/>
      <c r="TE12" s="86"/>
      <c r="TF12" s="86"/>
      <c r="TG12" s="86"/>
      <c r="TH12" s="86"/>
      <c r="TI12" s="86"/>
      <c r="TJ12" s="86"/>
      <c r="TK12" s="86"/>
      <c r="TL12" s="86"/>
      <c r="TM12" s="86"/>
      <c r="TN12" s="86"/>
      <c r="TO12" s="86"/>
      <c r="TP12" s="86"/>
      <c r="TQ12" s="86"/>
      <c r="TR12" s="86"/>
      <c r="TS12" s="86"/>
      <c r="TT12" s="86"/>
      <c r="TU12" s="86"/>
      <c r="TV12" s="86"/>
      <c r="TW12" s="86"/>
      <c r="TX12" s="86"/>
      <c r="TY12" s="86"/>
      <c r="TZ12" s="86"/>
      <c r="UA12" s="86"/>
      <c r="UB12" s="86"/>
      <c r="UC12" s="86"/>
      <c r="UD12" s="86"/>
      <c r="UE12" s="86"/>
      <c r="UF12" s="86"/>
      <c r="UG12" s="86"/>
      <c r="UH12" s="86"/>
      <c r="UI12" s="86"/>
      <c r="UJ12" s="86"/>
      <c r="UK12" s="86"/>
      <c r="UL12" s="86"/>
      <c r="UM12" s="86"/>
      <c r="UN12" s="86"/>
      <c r="UO12" s="86"/>
      <c r="UP12" s="86"/>
      <c r="UQ12" s="86"/>
      <c r="UR12" s="86"/>
      <c r="US12" s="86"/>
      <c r="UT12" s="86"/>
      <c r="UU12" s="86"/>
      <c r="UV12" s="86"/>
      <c r="UW12" s="86"/>
      <c r="UX12" s="86"/>
      <c r="UY12" s="86"/>
      <c r="UZ12" s="86"/>
      <c r="VA12" s="86"/>
      <c r="VB12" s="86"/>
      <c r="VC12" s="86"/>
      <c r="VD12" s="86"/>
      <c r="VE12" s="86"/>
      <c r="VF12" s="86"/>
      <c r="VG12" s="86"/>
      <c r="VH12" s="86"/>
      <c r="VI12" s="86"/>
      <c r="VJ12" s="86"/>
      <c r="VK12" s="86"/>
      <c r="VL12" s="86"/>
      <c r="VM12" s="86"/>
      <c r="VN12" s="86"/>
      <c r="VO12" s="86"/>
      <c r="VP12" s="86"/>
      <c r="VQ12" s="86"/>
      <c r="VR12" s="86"/>
      <c r="VS12" s="86"/>
      <c r="VT12" s="86"/>
      <c r="VU12" s="86"/>
      <c r="VV12" s="86"/>
      <c r="VW12" s="86"/>
      <c r="VX12" s="86"/>
      <c r="VY12" s="86"/>
      <c r="VZ12" s="86"/>
      <c r="WA12" s="86"/>
      <c r="WB12" s="86"/>
      <c r="WC12" s="86"/>
      <c r="WD12" s="86"/>
      <c r="WE12" s="86"/>
      <c r="WF12" s="86"/>
      <c r="WG12" s="86"/>
      <c r="WH12" s="86"/>
      <c r="WI12" s="86"/>
      <c r="WJ12" s="86"/>
      <c r="WK12" s="86"/>
      <c r="WL12" s="86"/>
      <c r="WM12" s="86"/>
      <c r="WN12" s="86"/>
      <c r="WO12" s="86"/>
      <c r="WP12" s="86"/>
      <c r="WQ12" s="86"/>
      <c r="WR12" s="86"/>
      <c r="WS12" s="86"/>
      <c r="WT12" s="86"/>
      <c r="WU12" s="86"/>
      <c r="WV12" s="86"/>
      <c r="WW12" s="86"/>
      <c r="WX12" s="86"/>
      <c r="WY12" s="86"/>
      <c r="WZ12" s="86"/>
      <c r="XA12" s="86"/>
      <c r="XB12" s="86"/>
      <c r="XC12" s="86"/>
      <c r="XD12" s="86"/>
      <c r="XE12" s="86"/>
      <c r="XF12" s="86"/>
      <c r="XG12" s="86"/>
      <c r="XH12" s="86"/>
      <c r="XI12" s="86"/>
      <c r="XJ12" s="86"/>
      <c r="XK12" s="86"/>
      <c r="XL12" s="86"/>
      <c r="XM12" s="86"/>
      <c r="XN12" s="86"/>
      <c r="XO12" s="86"/>
      <c r="XP12" s="86"/>
      <c r="XQ12" s="86"/>
      <c r="XR12" s="86"/>
      <c r="XS12" s="86"/>
      <c r="XT12" s="86"/>
      <c r="XU12" s="86"/>
      <c r="XV12" s="86"/>
      <c r="XW12" s="86"/>
      <c r="XX12" s="86"/>
      <c r="XY12" s="86"/>
      <c r="XZ12" s="86"/>
      <c r="YA12" s="86"/>
      <c r="YB12" s="86"/>
      <c r="YC12" s="86"/>
      <c r="YD12" s="86"/>
      <c r="YE12" s="86"/>
      <c r="YF12" s="86"/>
      <c r="YG12" s="86"/>
      <c r="YH12" s="86"/>
      <c r="YI12" s="86"/>
      <c r="YJ12" s="86"/>
      <c r="YK12" s="86"/>
      <c r="YL12" s="86"/>
      <c r="YM12" s="86"/>
      <c r="YN12" s="86"/>
      <c r="YO12" s="86"/>
      <c r="YP12" s="86"/>
      <c r="YQ12" s="86"/>
      <c r="YR12" s="86"/>
      <c r="YS12" s="86"/>
      <c r="YT12" s="86"/>
      <c r="YU12" s="86"/>
      <c r="YV12" s="86"/>
      <c r="YW12" s="86"/>
      <c r="YX12" s="86"/>
      <c r="YY12" s="86"/>
      <c r="YZ12" s="86"/>
      <c r="ZA12" s="86"/>
      <c r="ZB12" s="86"/>
      <c r="ZC12" s="86"/>
      <c r="ZD12" s="86"/>
      <c r="ZE12" s="86"/>
      <c r="ZF12" s="86"/>
      <c r="ZG12" s="86"/>
      <c r="ZH12" s="86"/>
      <c r="ZI12" s="86"/>
      <c r="ZJ12" s="86"/>
      <c r="ZK12" s="86"/>
      <c r="ZL12" s="86"/>
      <c r="ZM12" s="86"/>
      <c r="ZN12" s="86"/>
      <c r="ZO12" s="86"/>
      <c r="ZP12" s="86"/>
      <c r="ZQ12" s="86"/>
      <c r="ZR12" s="86"/>
      <c r="ZS12" s="86"/>
      <c r="ZT12" s="86"/>
      <c r="ZU12" s="86"/>
      <c r="ZV12" s="86"/>
      <c r="ZW12" s="86"/>
      <c r="ZX12" s="86"/>
      <c r="ZY12" s="86"/>
      <c r="ZZ12" s="86"/>
      <c r="AAA12" s="86"/>
      <c r="AAB12" s="86"/>
      <c r="AAC12" s="86"/>
      <c r="AAD12" s="86"/>
      <c r="AAE12" s="86"/>
      <c r="AAF12" s="86"/>
      <c r="AAG12" s="86"/>
      <c r="AAH12" s="86"/>
      <c r="AAI12" s="86"/>
      <c r="AAJ12" s="86"/>
      <c r="AAK12" s="86"/>
      <c r="AAL12" s="86"/>
      <c r="AAM12" s="86"/>
      <c r="AAN12" s="86"/>
      <c r="AAO12" s="86"/>
      <c r="AAP12" s="86"/>
      <c r="AAQ12" s="86"/>
      <c r="AAR12" s="86"/>
      <c r="AAS12" s="86"/>
      <c r="AAT12" s="86"/>
      <c r="AAU12" s="86"/>
      <c r="AAV12" s="86"/>
      <c r="AAW12" s="86"/>
      <c r="AAX12" s="86"/>
      <c r="AAY12" s="86"/>
      <c r="AAZ12" s="86"/>
      <c r="ABA12" s="86"/>
      <c r="ABB12" s="86"/>
      <c r="ABC12" s="86"/>
    </row>
    <row r="13" spans="1:731" x14ac:dyDescent="0.25">
      <c r="A13" s="90" t="s">
        <v>12</v>
      </c>
      <c r="B13" s="90"/>
      <c r="C13" s="6">
        <f>C123</f>
        <v>49</v>
      </c>
    </row>
    <row r="14" spans="1:731" s="39" customFormat="1" x14ac:dyDescent="0.25">
      <c r="A14" s="37" t="s">
        <v>15</v>
      </c>
      <c r="B14" s="37"/>
      <c r="C14" s="6">
        <f>L123</f>
        <v>98</v>
      </c>
      <c r="E14" s="47"/>
      <c r="N14" s="47"/>
    </row>
    <row r="15" spans="1:731" x14ac:dyDescent="0.25">
      <c r="A15" s="99" t="s">
        <v>4</v>
      </c>
      <c r="B15" s="99"/>
      <c r="C15" s="74" t="s">
        <v>128</v>
      </c>
    </row>
    <row r="16" spans="1:731" x14ac:dyDescent="0.25">
      <c r="A16" s="99" t="s">
        <v>6</v>
      </c>
      <c r="B16" s="99"/>
      <c r="C16" s="36" t="s">
        <v>129</v>
      </c>
    </row>
    <row r="17" spans="1:15" x14ac:dyDescent="0.25">
      <c r="A17" s="99" t="s">
        <v>7</v>
      </c>
      <c r="B17" s="99"/>
      <c r="C17" s="72" t="s">
        <v>130</v>
      </c>
    </row>
    <row r="18" spans="1:15" x14ac:dyDescent="0.25">
      <c r="A18" s="95" t="s">
        <v>131</v>
      </c>
      <c r="B18" s="95"/>
      <c r="C18" s="62">
        <f>B44</f>
        <v>45065</v>
      </c>
    </row>
    <row r="19" spans="1:15" x14ac:dyDescent="0.25">
      <c r="A19" s="95" t="s">
        <v>132</v>
      </c>
      <c r="B19" s="95"/>
      <c r="C19" s="62">
        <f>B93</f>
        <v>45114</v>
      </c>
    </row>
    <row r="20" spans="1:15" s="39" customFormat="1" x14ac:dyDescent="0.25">
      <c r="A20" s="63" t="s">
        <v>26</v>
      </c>
      <c r="B20" s="63"/>
      <c r="C20" s="62">
        <f>K64</f>
        <v>45085</v>
      </c>
      <c r="E20" s="47"/>
      <c r="N20" s="47"/>
    </row>
    <row r="21" spans="1:15" x14ac:dyDescent="0.25">
      <c r="A21" s="90" t="s">
        <v>5</v>
      </c>
      <c r="B21" s="90"/>
      <c r="C21" s="78">
        <f>1610*D21</f>
        <v>4830</v>
      </c>
      <c r="D21" s="94">
        <v>3</v>
      </c>
      <c r="E21" s="94"/>
      <c r="F21" s="94"/>
      <c r="G21" s="61" t="s">
        <v>14</v>
      </c>
    </row>
    <row r="22" spans="1:15" s="39" customFormat="1" x14ac:dyDescent="0.25">
      <c r="A22" s="37"/>
      <c r="B22" s="37"/>
      <c r="C22" s="17"/>
      <c r="E22" s="47"/>
      <c r="N22" s="47"/>
    </row>
    <row r="23" spans="1:15" x14ac:dyDescent="0.25">
      <c r="A23" s="24" t="s">
        <v>18</v>
      </c>
      <c r="J23" s="98" t="s">
        <v>17</v>
      </c>
      <c r="K23" s="98"/>
    </row>
    <row r="24" spans="1:15" ht="45" customHeight="1" x14ac:dyDescent="0.25">
      <c r="A24" s="25"/>
      <c r="B24" s="8"/>
      <c r="C24" s="9"/>
      <c r="D24" s="91" t="s">
        <v>27</v>
      </c>
      <c r="E24" s="92"/>
      <c r="F24" s="92"/>
      <c r="G24" s="92"/>
      <c r="H24" s="93"/>
      <c r="J24" s="91" t="s">
        <v>13</v>
      </c>
      <c r="K24" s="92"/>
      <c r="L24" s="92"/>
      <c r="M24" s="92"/>
      <c r="N24" s="92"/>
      <c r="O24" s="93"/>
    </row>
    <row r="25" spans="1:15" ht="47.25" x14ac:dyDescent="0.25">
      <c r="A25" s="8" t="s">
        <v>0</v>
      </c>
      <c r="B25" s="8" t="s">
        <v>21</v>
      </c>
      <c r="C25" s="2" t="s">
        <v>1</v>
      </c>
      <c r="D25" s="2" t="s">
        <v>2</v>
      </c>
      <c r="E25" s="48"/>
      <c r="F25" s="2" t="s">
        <v>22</v>
      </c>
      <c r="G25" s="2" t="s">
        <v>23</v>
      </c>
      <c r="H25" s="2" t="s">
        <v>10</v>
      </c>
      <c r="J25" s="25" t="s">
        <v>0</v>
      </c>
      <c r="K25" s="8" t="s">
        <v>21</v>
      </c>
      <c r="L25" s="2" t="s">
        <v>1</v>
      </c>
      <c r="M25" s="2" t="s">
        <v>2</v>
      </c>
      <c r="N25" s="48"/>
      <c r="O25" s="2" t="s">
        <v>22</v>
      </c>
    </row>
    <row r="26" spans="1:15" x14ac:dyDescent="0.25">
      <c r="A26" s="8">
        <v>1</v>
      </c>
      <c r="B26" s="10">
        <v>45047</v>
      </c>
      <c r="C26" s="8">
        <v>1</v>
      </c>
      <c r="D26" s="11">
        <f>($C$12-C26)/$C$12</f>
        <v>0.97959183673469385</v>
      </c>
      <c r="E26" s="18">
        <v>0.98</v>
      </c>
      <c r="F26" s="103">
        <f>$C$21*E26</f>
        <v>4733.3999999999996</v>
      </c>
      <c r="G26" s="112">
        <f>$C$21</f>
        <v>4830</v>
      </c>
      <c r="H26" s="103">
        <f>F26+G26</f>
        <v>9563.4</v>
      </c>
      <c r="J26" s="8">
        <v>1</v>
      </c>
      <c r="K26" s="10">
        <v>45047</v>
      </c>
      <c r="L26" s="8">
        <v>1</v>
      </c>
      <c r="M26" s="11">
        <f>($C$14-L26)/$C$14</f>
        <v>0.98979591836734693</v>
      </c>
      <c r="N26" s="18">
        <v>0.99</v>
      </c>
      <c r="O26" s="103">
        <f>$C$21*N26</f>
        <v>4781.7</v>
      </c>
    </row>
    <row r="27" spans="1:15" x14ac:dyDescent="0.25">
      <c r="A27" s="8"/>
      <c r="B27" s="10">
        <v>45048</v>
      </c>
      <c r="C27" s="8">
        <v>2</v>
      </c>
      <c r="D27" s="11">
        <f t="shared" ref="D27:D44" si="0">($C$12-C27)/$C$12</f>
        <v>0.95918367346938771</v>
      </c>
      <c r="E27" s="18">
        <v>0.96</v>
      </c>
      <c r="F27" s="103">
        <f t="shared" ref="F27:F44" si="1">$C$21*E27</f>
        <v>4636.8</v>
      </c>
      <c r="G27" s="112">
        <f t="shared" ref="G27:G74" si="2">$C$21</f>
        <v>4830</v>
      </c>
      <c r="H27" s="103">
        <f t="shared" ref="H27:H44" si="3">F27+G27</f>
        <v>9466.7999999999993</v>
      </c>
      <c r="J27" s="8"/>
      <c r="K27" s="10">
        <v>45048</v>
      </c>
      <c r="L27" s="8">
        <v>2</v>
      </c>
      <c r="M27" s="11">
        <f t="shared" ref="M27:M64" si="4">($C$14-L27)/$C$14</f>
        <v>0.97959183673469385</v>
      </c>
      <c r="N27" s="18">
        <v>0.98</v>
      </c>
      <c r="O27" s="103">
        <f t="shared" ref="O27:O90" si="5">$C$21*N27</f>
        <v>4733.3999999999996</v>
      </c>
    </row>
    <row r="28" spans="1:15" x14ac:dyDescent="0.25">
      <c r="A28" s="8"/>
      <c r="B28" s="10">
        <v>45049</v>
      </c>
      <c r="C28" s="8">
        <v>3</v>
      </c>
      <c r="D28" s="11">
        <f t="shared" si="0"/>
        <v>0.93877551020408168</v>
      </c>
      <c r="E28" s="18">
        <v>0.94</v>
      </c>
      <c r="F28" s="103">
        <f t="shared" si="1"/>
        <v>4540.2</v>
      </c>
      <c r="G28" s="112">
        <f t="shared" si="2"/>
        <v>4830</v>
      </c>
      <c r="H28" s="103">
        <f t="shared" si="3"/>
        <v>9370.2000000000007</v>
      </c>
      <c r="J28" s="8"/>
      <c r="K28" s="10">
        <v>45049</v>
      </c>
      <c r="L28" s="8">
        <v>3</v>
      </c>
      <c r="M28" s="11">
        <f t="shared" si="4"/>
        <v>0.96938775510204078</v>
      </c>
      <c r="N28" s="18">
        <v>0.97</v>
      </c>
      <c r="O28" s="103">
        <f t="shared" si="5"/>
        <v>4685.0999999999995</v>
      </c>
    </row>
    <row r="29" spans="1:15" x14ac:dyDescent="0.25">
      <c r="A29" s="8"/>
      <c r="B29" s="10">
        <v>45050</v>
      </c>
      <c r="C29" s="8">
        <v>4</v>
      </c>
      <c r="D29" s="11">
        <f t="shared" si="0"/>
        <v>0.91836734693877553</v>
      </c>
      <c r="E29" s="18">
        <v>0.92</v>
      </c>
      <c r="F29" s="103">
        <f t="shared" si="1"/>
        <v>4443.6000000000004</v>
      </c>
      <c r="G29" s="112">
        <f t="shared" si="2"/>
        <v>4830</v>
      </c>
      <c r="H29" s="103">
        <f t="shared" si="3"/>
        <v>9273.6</v>
      </c>
      <c r="J29" s="8"/>
      <c r="K29" s="10">
        <v>45050</v>
      </c>
      <c r="L29" s="8">
        <v>4</v>
      </c>
      <c r="M29" s="11">
        <f t="shared" si="4"/>
        <v>0.95918367346938771</v>
      </c>
      <c r="N29" s="18">
        <v>0.96</v>
      </c>
      <c r="O29" s="103">
        <f t="shared" si="5"/>
        <v>4636.8</v>
      </c>
    </row>
    <row r="30" spans="1:15" x14ac:dyDescent="0.25">
      <c r="A30" s="8"/>
      <c r="B30" s="10">
        <v>45051</v>
      </c>
      <c r="C30" s="8">
        <v>5</v>
      </c>
      <c r="D30" s="11">
        <f t="shared" si="0"/>
        <v>0.89795918367346939</v>
      </c>
      <c r="E30" s="18">
        <v>0.9</v>
      </c>
      <c r="F30" s="103">
        <f t="shared" si="1"/>
        <v>4347</v>
      </c>
      <c r="G30" s="112">
        <f t="shared" si="2"/>
        <v>4830</v>
      </c>
      <c r="H30" s="103">
        <f t="shared" si="3"/>
        <v>9177</v>
      </c>
      <c r="J30" s="8"/>
      <c r="K30" s="10">
        <v>45051</v>
      </c>
      <c r="L30" s="8">
        <v>5</v>
      </c>
      <c r="M30" s="11">
        <f t="shared" si="4"/>
        <v>0.94897959183673475</v>
      </c>
      <c r="N30" s="18">
        <v>0.95</v>
      </c>
      <c r="O30" s="103">
        <f t="shared" si="5"/>
        <v>4588.5</v>
      </c>
    </row>
    <row r="31" spans="1:15" x14ac:dyDescent="0.25">
      <c r="A31" s="8"/>
      <c r="B31" s="10">
        <v>45052</v>
      </c>
      <c r="C31" s="8">
        <v>6</v>
      </c>
      <c r="D31" s="11">
        <f t="shared" si="0"/>
        <v>0.87755102040816324</v>
      </c>
      <c r="E31" s="18">
        <v>0.88</v>
      </c>
      <c r="F31" s="103">
        <f t="shared" si="1"/>
        <v>4250.3999999999996</v>
      </c>
      <c r="G31" s="112">
        <f t="shared" si="2"/>
        <v>4830</v>
      </c>
      <c r="H31" s="103">
        <f t="shared" si="3"/>
        <v>9080.4</v>
      </c>
      <c r="J31" s="8"/>
      <c r="K31" s="10">
        <v>45052</v>
      </c>
      <c r="L31" s="8">
        <v>6</v>
      </c>
      <c r="M31" s="11">
        <f t="shared" si="4"/>
        <v>0.93877551020408168</v>
      </c>
      <c r="N31" s="18">
        <v>0.94</v>
      </c>
      <c r="O31" s="103">
        <f t="shared" si="5"/>
        <v>4540.2</v>
      </c>
    </row>
    <row r="32" spans="1:15" x14ac:dyDescent="0.25">
      <c r="A32" s="8"/>
      <c r="B32" s="10">
        <v>45053</v>
      </c>
      <c r="C32" s="8">
        <v>7</v>
      </c>
      <c r="D32" s="11">
        <f t="shared" si="0"/>
        <v>0.8571428571428571</v>
      </c>
      <c r="E32" s="18">
        <v>0.86</v>
      </c>
      <c r="F32" s="103">
        <f t="shared" si="1"/>
        <v>4153.8</v>
      </c>
      <c r="G32" s="112">
        <f t="shared" si="2"/>
        <v>4830</v>
      </c>
      <c r="H32" s="103">
        <f t="shared" si="3"/>
        <v>8983.7999999999993</v>
      </c>
      <c r="J32" s="8"/>
      <c r="K32" s="10">
        <v>45053</v>
      </c>
      <c r="L32" s="8">
        <v>7</v>
      </c>
      <c r="M32" s="11">
        <f t="shared" si="4"/>
        <v>0.9285714285714286</v>
      </c>
      <c r="N32" s="18">
        <v>0.93</v>
      </c>
      <c r="O32" s="103">
        <f t="shared" si="5"/>
        <v>4491.9000000000005</v>
      </c>
    </row>
    <row r="33" spans="1:15" x14ac:dyDescent="0.25">
      <c r="A33" s="8">
        <v>2</v>
      </c>
      <c r="B33" s="10">
        <v>45054</v>
      </c>
      <c r="C33" s="8">
        <v>8</v>
      </c>
      <c r="D33" s="11">
        <f t="shared" si="0"/>
        <v>0.83673469387755106</v>
      </c>
      <c r="E33" s="18">
        <v>0.84</v>
      </c>
      <c r="F33" s="103">
        <f t="shared" si="1"/>
        <v>4057.2</v>
      </c>
      <c r="G33" s="112">
        <f t="shared" si="2"/>
        <v>4830</v>
      </c>
      <c r="H33" s="103">
        <f t="shared" si="3"/>
        <v>8887.2000000000007</v>
      </c>
      <c r="J33" s="8">
        <v>2</v>
      </c>
      <c r="K33" s="10">
        <v>45054</v>
      </c>
      <c r="L33" s="8">
        <v>8</v>
      </c>
      <c r="M33" s="11">
        <f t="shared" si="4"/>
        <v>0.91836734693877553</v>
      </c>
      <c r="N33" s="18">
        <v>0.92</v>
      </c>
      <c r="O33" s="103">
        <f t="shared" si="5"/>
        <v>4443.6000000000004</v>
      </c>
    </row>
    <row r="34" spans="1:15" x14ac:dyDescent="0.25">
      <c r="A34" s="8"/>
      <c r="B34" s="10">
        <v>45055</v>
      </c>
      <c r="C34" s="8">
        <v>9</v>
      </c>
      <c r="D34" s="11">
        <f t="shared" si="0"/>
        <v>0.81632653061224492</v>
      </c>
      <c r="E34" s="18">
        <v>0.82</v>
      </c>
      <c r="F34" s="103">
        <f t="shared" si="1"/>
        <v>3960.6</v>
      </c>
      <c r="G34" s="112">
        <f t="shared" si="2"/>
        <v>4830</v>
      </c>
      <c r="H34" s="103">
        <f t="shared" si="3"/>
        <v>8790.6</v>
      </c>
      <c r="J34" s="8"/>
      <c r="K34" s="10">
        <v>45055</v>
      </c>
      <c r="L34" s="8">
        <v>9</v>
      </c>
      <c r="M34" s="11">
        <f t="shared" si="4"/>
        <v>0.90816326530612246</v>
      </c>
      <c r="N34" s="18">
        <v>0.91</v>
      </c>
      <c r="O34" s="103">
        <f t="shared" si="5"/>
        <v>4395.3</v>
      </c>
    </row>
    <row r="35" spans="1:15" x14ac:dyDescent="0.25">
      <c r="A35" s="8"/>
      <c r="B35" s="10">
        <v>45056</v>
      </c>
      <c r="C35" s="8">
        <v>10</v>
      </c>
      <c r="D35" s="11">
        <f t="shared" si="0"/>
        <v>0.79591836734693877</v>
      </c>
      <c r="E35" s="18">
        <v>0.8</v>
      </c>
      <c r="F35" s="103">
        <f t="shared" si="1"/>
        <v>3864</v>
      </c>
      <c r="G35" s="112">
        <f t="shared" si="2"/>
        <v>4830</v>
      </c>
      <c r="H35" s="103">
        <f t="shared" si="3"/>
        <v>8694</v>
      </c>
      <c r="J35" s="8"/>
      <c r="K35" s="10">
        <v>45056</v>
      </c>
      <c r="L35" s="8">
        <v>10</v>
      </c>
      <c r="M35" s="11">
        <f t="shared" si="4"/>
        <v>0.89795918367346939</v>
      </c>
      <c r="N35" s="18">
        <v>0.9</v>
      </c>
      <c r="O35" s="103">
        <f t="shared" si="5"/>
        <v>4347</v>
      </c>
    </row>
    <row r="36" spans="1:15" x14ac:dyDescent="0.25">
      <c r="A36" s="8"/>
      <c r="B36" s="10">
        <v>45057</v>
      </c>
      <c r="C36" s="8">
        <v>11</v>
      </c>
      <c r="D36" s="11">
        <f t="shared" si="0"/>
        <v>0.77551020408163263</v>
      </c>
      <c r="E36" s="18">
        <v>0.78</v>
      </c>
      <c r="F36" s="103">
        <f t="shared" si="1"/>
        <v>3767.4</v>
      </c>
      <c r="G36" s="112">
        <f t="shared" si="2"/>
        <v>4830</v>
      </c>
      <c r="H36" s="103">
        <f t="shared" si="3"/>
        <v>8597.4</v>
      </c>
      <c r="J36" s="8"/>
      <c r="K36" s="10">
        <v>45057</v>
      </c>
      <c r="L36" s="8">
        <v>11</v>
      </c>
      <c r="M36" s="11">
        <f t="shared" si="4"/>
        <v>0.88775510204081631</v>
      </c>
      <c r="N36" s="18">
        <v>0.89</v>
      </c>
      <c r="O36" s="103">
        <f t="shared" si="5"/>
        <v>4298.7</v>
      </c>
    </row>
    <row r="37" spans="1:15" x14ac:dyDescent="0.25">
      <c r="A37" s="8"/>
      <c r="B37" s="10">
        <v>45058</v>
      </c>
      <c r="C37" s="8">
        <v>12</v>
      </c>
      <c r="D37" s="11">
        <f t="shared" si="0"/>
        <v>0.75510204081632648</v>
      </c>
      <c r="E37" s="18">
        <v>0.76</v>
      </c>
      <c r="F37" s="103">
        <f t="shared" si="1"/>
        <v>3670.8</v>
      </c>
      <c r="G37" s="112">
        <f t="shared" si="2"/>
        <v>4830</v>
      </c>
      <c r="H37" s="103">
        <f t="shared" si="3"/>
        <v>8500.7999999999993</v>
      </c>
      <c r="J37" s="8"/>
      <c r="K37" s="10">
        <v>45058</v>
      </c>
      <c r="L37" s="8">
        <v>12</v>
      </c>
      <c r="M37" s="11">
        <f t="shared" si="4"/>
        <v>0.87755102040816324</v>
      </c>
      <c r="N37" s="18">
        <v>0.88</v>
      </c>
      <c r="O37" s="103">
        <f t="shared" si="5"/>
        <v>4250.3999999999996</v>
      </c>
    </row>
    <row r="38" spans="1:15" x14ac:dyDescent="0.25">
      <c r="A38" s="8"/>
      <c r="B38" s="10">
        <v>45059</v>
      </c>
      <c r="C38" s="8">
        <v>13</v>
      </c>
      <c r="D38" s="11">
        <f t="shared" si="0"/>
        <v>0.73469387755102045</v>
      </c>
      <c r="E38" s="18">
        <v>0.73</v>
      </c>
      <c r="F38" s="103">
        <f t="shared" si="1"/>
        <v>3525.9</v>
      </c>
      <c r="G38" s="112">
        <f t="shared" si="2"/>
        <v>4830</v>
      </c>
      <c r="H38" s="103">
        <f t="shared" si="3"/>
        <v>8355.9</v>
      </c>
      <c r="J38" s="8"/>
      <c r="K38" s="10">
        <v>45059</v>
      </c>
      <c r="L38" s="8">
        <v>13</v>
      </c>
      <c r="M38" s="11">
        <f t="shared" si="4"/>
        <v>0.86734693877551017</v>
      </c>
      <c r="N38" s="18">
        <v>0.87</v>
      </c>
      <c r="O38" s="103">
        <f t="shared" si="5"/>
        <v>4202.1000000000004</v>
      </c>
    </row>
    <row r="39" spans="1:15" x14ac:dyDescent="0.25">
      <c r="A39" s="8"/>
      <c r="B39" s="10">
        <v>45060</v>
      </c>
      <c r="C39" s="8">
        <v>14</v>
      </c>
      <c r="D39" s="11">
        <f t="shared" si="0"/>
        <v>0.7142857142857143</v>
      </c>
      <c r="E39" s="18">
        <v>0.71</v>
      </c>
      <c r="F39" s="103">
        <f t="shared" si="1"/>
        <v>3429.2999999999997</v>
      </c>
      <c r="G39" s="112">
        <f t="shared" si="2"/>
        <v>4830</v>
      </c>
      <c r="H39" s="103">
        <f t="shared" si="3"/>
        <v>8259.2999999999993</v>
      </c>
      <c r="J39" s="8"/>
      <c r="K39" s="10">
        <v>45060</v>
      </c>
      <c r="L39" s="8">
        <v>14</v>
      </c>
      <c r="M39" s="11">
        <f t="shared" si="4"/>
        <v>0.8571428571428571</v>
      </c>
      <c r="N39" s="18">
        <v>0.86</v>
      </c>
      <c r="O39" s="103">
        <f t="shared" si="5"/>
        <v>4153.8</v>
      </c>
    </row>
    <row r="40" spans="1:15" x14ac:dyDescent="0.25">
      <c r="A40" s="8">
        <v>3</v>
      </c>
      <c r="B40" s="10">
        <v>45061</v>
      </c>
      <c r="C40" s="8">
        <v>15</v>
      </c>
      <c r="D40" s="11">
        <f t="shared" si="0"/>
        <v>0.69387755102040816</v>
      </c>
      <c r="E40" s="18">
        <v>0.69</v>
      </c>
      <c r="F40" s="103">
        <f t="shared" si="1"/>
        <v>3332.7</v>
      </c>
      <c r="G40" s="112">
        <f t="shared" si="2"/>
        <v>4830</v>
      </c>
      <c r="H40" s="103">
        <f t="shared" si="3"/>
        <v>8162.7</v>
      </c>
      <c r="J40" s="8">
        <v>3</v>
      </c>
      <c r="K40" s="10">
        <v>45061</v>
      </c>
      <c r="L40" s="8">
        <v>15</v>
      </c>
      <c r="M40" s="11">
        <f t="shared" si="4"/>
        <v>0.84693877551020413</v>
      </c>
      <c r="N40" s="18">
        <v>0.85</v>
      </c>
      <c r="O40" s="103">
        <f t="shared" si="5"/>
        <v>4105.5</v>
      </c>
    </row>
    <row r="41" spans="1:15" x14ac:dyDescent="0.25">
      <c r="A41" s="8"/>
      <c r="B41" s="10">
        <v>45062</v>
      </c>
      <c r="C41" s="8">
        <v>16</v>
      </c>
      <c r="D41" s="11">
        <f t="shared" si="0"/>
        <v>0.67346938775510201</v>
      </c>
      <c r="E41" s="18">
        <v>0.67</v>
      </c>
      <c r="F41" s="103">
        <f t="shared" si="1"/>
        <v>3236.1000000000004</v>
      </c>
      <c r="G41" s="112">
        <f t="shared" si="2"/>
        <v>4830</v>
      </c>
      <c r="H41" s="103">
        <f t="shared" si="3"/>
        <v>8066.1</v>
      </c>
      <c r="J41" s="8"/>
      <c r="K41" s="10">
        <v>45062</v>
      </c>
      <c r="L41" s="8">
        <v>16</v>
      </c>
      <c r="M41" s="11">
        <f t="shared" si="4"/>
        <v>0.83673469387755106</v>
      </c>
      <c r="N41" s="18">
        <v>0.84</v>
      </c>
      <c r="O41" s="103">
        <f t="shared" si="5"/>
        <v>4057.2</v>
      </c>
    </row>
    <row r="42" spans="1:15" x14ac:dyDescent="0.25">
      <c r="A42" s="8"/>
      <c r="B42" s="10">
        <v>45063</v>
      </c>
      <c r="C42" s="8">
        <v>17</v>
      </c>
      <c r="D42" s="11">
        <f t="shared" si="0"/>
        <v>0.65306122448979587</v>
      </c>
      <c r="E42" s="18">
        <v>0.65</v>
      </c>
      <c r="F42" s="103">
        <f t="shared" si="1"/>
        <v>3139.5</v>
      </c>
      <c r="G42" s="112">
        <f t="shared" si="2"/>
        <v>4830</v>
      </c>
      <c r="H42" s="103">
        <f t="shared" si="3"/>
        <v>7969.5</v>
      </c>
      <c r="J42" s="8"/>
      <c r="K42" s="10">
        <v>45063</v>
      </c>
      <c r="L42" s="8">
        <v>17</v>
      </c>
      <c r="M42" s="11">
        <f t="shared" si="4"/>
        <v>0.82653061224489799</v>
      </c>
      <c r="N42" s="18">
        <v>0.83</v>
      </c>
      <c r="O42" s="103">
        <f t="shared" si="5"/>
        <v>4008.8999999999996</v>
      </c>
    </row>
    <row r="43" spans="1:15" x14ac:dyDescent="0.25">
      <c r="A43" s="8"/>
      <c r="B43" s="10">
        <v>45064</v>
      </c>
      <c r="C43" s="8">
        <v>18</v>
      </c>
      <c r="D43" s="11">
        <f t="shared" si="0"/>
        <v>0.63265306122448983</v>
      </c>
      <c r="E43" s="18">
        <v>0.63</v>
      </c>
      <c r="F43" s="103">
        <f t="shared" si="1"/>
        <v>3042.9</v>
      </c>
      <c r="G43" s="112">
        <f t="shared" si="2"/>
        <v>4830</v>
      </c>
      <c r="H43" s="103">
        <f t="shared" si="3"/>
        <v>7872.9</v>
      </c>
      <c r="J43" s="8"/>
      <c r="K43" s="10">
        <v>45064</v>
      </c>
      <c r="L43" s="8">
        <v>18</v>
      </c>
      <c r="M43" s="11">
        <f t="shared" si="4"/>
        <v>0.81632653061224492</v>
      </c>
      <c r="N43" s="18">
        <v>0.82</v>
      </c>
      <c r="O43" s="103">
        <f t="shared" si="5"/>
        <v>3960.6</v>
      </c>
    </row>
    <row r="44" spans="1:15" x14ac:dyDescent="0.25">
      <c r="A44" s="13"/>
      <c r="B44" s="33">
        <v>45065</v>
      </c>
      <c r="C44" s="13">
        <v>19</v>
      </c>
      <c r="D44" s="14">
        <f t="shared" si="0"/>
        <v>0.61224489795918369</v>
      </c>
      <c r="E44" s="19">
        <v>0.61</v>
      </c>
      <c r="F44" s="106">
        <f t="shared" si="1"/>
        <v>2946.2999999999997</v>
      </c>
      <c r="G44" s="113">
        <f t="shared" si="2"/>
        <v>4830</v>
      </c>
      <c r="H44" s="106">
        <f t="shared" si="3"/>
        <v>7776.2999999999993</v>
      </c>
      <c r="J44" s="26"/>
      <c r="K44" s="10">
        <v>45065</v>
      </c>
      <c r="L44" s="26">
        <v>19</v>
      </c>
      <c r="M44" s="11">
        <f t="shared" si="4"/>
        <v>0.80612244897959184</v>
      </c>
      <c r="N44" s="18">
        <v>0.81</v>
      </c>
      <c r="O44" s="103">
        <f t="shared" si="5"/>
        <v>3912.3</v>
      </c>
    </row>
    <row r="45" spans="1:15" x14ac:dyDescent="0.25">
      <c r="A45" s="8"/>
      <c r="B45" s="10">
        <v>45066</v>
      </c>
      <c r="C45" s="8">
        <v>20</v>
      </c>
      <c r="D45" s="11">
        <v>0</v>
      </c>
      <c r="E45" s="18"/>
      <c r="F45" s="103">
        <v>0</v>
      </c>
      <c r="G45" s="112">
        <f t="shared" si="2"/>
        <v>4830</v>
      </c>
      <c r="H45" s="103">
        <f t="shared" ref="H45:H91" si="6">F45+G45</f>
        <v>4830</v>
      </c>
      <c r="J45" s="8"/>
      <c r="K45" s="10">
        <v>45066</v>
      </c>
      <c r="L45" s="8">
        <v>20</v>
      </c>
      <c r="M45" s="11">
        <f t="shared" si="4"/>
        <v>0.79591836734693877</v>
      </c>
      <c r="N45" s="18">
        <v>0.8</v>
      </c>
      <c r="O45" s="103">
        <f t="shared" si="5"/>
        <v>3864</v>
      </c>
    </row>
    <row r="46" spans="1:15" x14ac:dyDescent="0.25">
      <c r="A46" s="8"/>
      <c r="B46" s="10">
        <v>45067</v>
      </c>
      <c r="C46" s="8">
        <v>21</v>
      </c>
      <c r="D46" s="11">
        <v>0</v>
      </c>
      <c r="E46" s="18"/>
      <c r="F46" s="103">
        <v>0</v>
      </c>
      <c r="G46" s="112">
        <f t="shared" si="2"/>
        <v>4830</v>
      </c>
      <c r="H46" s="103">
        <f t="shared" si="6"/>
        <v>4830</v>
      </c>
      <c r="J46" s="8"/>
      <c r="K46" s="10">
        <v>45067</v>
      </c>
      <c r="L46" s="8">
        <v>21</v>
      </c>
      <c r="M46" s="11">
        <f t="shared" si="4"/>
        <v>0.7857142857142857</v>
      </c>
      <c r="N46" s="18">
        <v>0.79</v>
      </c>
      <c r="O46" s="103">
        <f t="shared" si="5"/>
        <v>3815.7000000000003</v>
      </c>
    </row>
    <row r="47" spans="1:15" x14ac:dyDescent="0.25">
      <c r="A47" s="8">
        <v>4</v>
      </c>
      <c r="B47" s="10">
        <v>45068</v>
      </c>
      <c r="C47" s="8">
        <v>22</v>
      </c>
      <c r="D47" s="11">
        <v>0</v>
      </c>
      <c r="E47" s="18"/>
      <c r="F47" s="103">
        <v>0</v>
      </c>
      <c r="G47" s="112">
        <f t="shared" si="2"/>
        <v>4830</v>
      </c>
      <c r="H47" s="103">
        <f t="shared" si="6"/>
        <v>4830</v>
      </c>
      <c r="J47" s="8">
        <v>4</v>
      </c>
      <c r="K47" s="10">
        <v>45068</v>
      </c>
      <c r="L47" s="8">
        <v>22</v>
      </c>
      <c r="M47" s="11">
        <f t="shared" si="4"/>
        <v>0.77551020408163263</v>
      </c>
      <c r="N47" s="18">
        <v>0.78</v>
      </c>
      <c r="O47" s="103">
        <f t="shared" si="5"/>
        <v>3767.4</v>
      </c>
    </row>
    <row r="48" spans="1:15" x14ac:dyDescent="0.25">
      <c r="A48" s="8"/>
      <c r="B48" s="10">
        <v>45069</v>
      </c>
      <c r="C48" s="8">
        <v>23</v>
      </c>
      <c r="D48" s="11">
        <v>0</v>
      </c>
      <c r="E48" s="18"/>
      <c r="F48" s="103">
        <v>0</v>
      </c>
      <c r="G48" s="112">
        <f t="shared" si="2"/>
        <v>4830</v>
      </c>
      <c r="H48" s="103">
        <f t="shared" si="6"/>
        <v>4830</v>
      </c>
      <c r="J48" s="8"/>
      <c r="K48" s="10">
        <v>45069</v>
      </c>
      <c r="L48" s="8">
        <v>23</v>
      </c>
      <c r="M48" s="11">
        <f t="shared" si="4"/>
        <v>0.76530612244897955</v>
      </c>
      <c r="N48" s="18">
        <v>0.77</v>
      </c>
      <c r="O48" s="103">
        <f t="shared" si="5"/>
        <v>3719.1</v>
      </c>
    </row>
    <row r="49" spans="1:15" x14ac:dyDescent="0.25">
      <c r="A49" s="8"/>
      <c r="B49" s="10">
        <v>45070</v>
      </c>
      <c r="C49" s="8">
        <v>24</v>
      </c>
      <c r="D49" s="11">
        <v>0</v>
      </c>
      <c r="E49" s="18"/>
      <c r="F49" s="103">
        <v>0</v>
      </c>
      <c r="G49" s="112">
        <f t="shared" si="2"/>
        <v>4830</v>
      </c>
      <c r="H49" s="103">
        <f t="shared" si="6"/>
        <v>4830</v>
      </c>
      <c r="J49" s="8"/>
      <c r="K49" s="10">
        <v>45070</v>
      </c>
      <c r="L49" s="8">
        <v>24</v>
      </c>
      <c r="M49" s="11">
        <f t="shared" si="4"/>
        <v>0.75510204081632648</v>
      </c>
      <c r="N49" s="18">
        <v>0.76</v>
      </c>
      <c r="O49" s="103">
        <f t="shared" si="5"/>
        <v>3670.8</v>
      </c>
    </row>
    <row r="50" spans="1:15" x14ac:dyDescent="0.25">
      <c r="A50" s="8"/>
      <c r="B50" s="10">
        <v>45071</v>
      </c>
      <c r="C50" s="8">
        <v>25</v>
      </c>
      <c r="D50" s="11">
        <v>0</v>
      </c>
      <c r="E50" s="18"/>
      <c r="F50" s="103">
        <v>0</v>
      </c>
      <c r="G50" s="112">
        <f t="shared" si="2"/>
        <v>4830</v>
      </c>
      <c r="H50" s="103">
        <f t="shared" si="6"/>
        <v>4830</v>
      </c>
      <c r="J50" s="8"/>
      <c r="K50" s="10">
        <v>45071</v>
      </c>
      <c r="L50" s="8">
        <v>25</v>
      </c>
      <c r="M50" s="11">
        <f t="shared" si="4"/>
        <v>0.74489795918367352</v>
      </c>
      <c r="N50" s="18">
        <v>0.74</v>
      </c>
      <c r="O50" s="103">
        <f t="shared" si="5"/>
        <v>3574.2</v>
      </c>
    </row>
    <row r="51" spans="1:15" x14ac:dyDescent="0.25">
      <c r="A51" s="8"/>
      <c r="B51" s="10">
        <v>45072</v>
      </c>
      <c r="C51" s="8">
        <v>26</v>
      </c>
      <c r="D51" s="11">
        <v>0</v>
      </c>
      <c r="E51" s="18"/>
      <c r="F51" s="103">
        <v>0</v>
      </c>
      <c r="G51" s="112">
        <f t="shared" si="2"/>
        <v>4830</v>
      </c>
      <c r="H51" s="103">
        <f t="shared" si="6"/>
        <v>4830</v>
      </c>
      <c r="J51" s="8"/>
      <c r="K51" s="10">
        <v>45072</v>
      </c>
      <c r="L51" s="8">
        <v>26</v>
      </c>
      <c r="M51" s="11">
        <f t="shared" si="4"/>
        <v>0.73469387755102045</v>
      </c>
      <c r="N51" s="18">
        <v>0.73</v>
      </c>
      <c r="O51" s="103">
        <f t="shared" si="5"/>
        <v>3525.9</v>
      </c>
    </row>
    <row r="52" spans="1:15" x14ac:dyDescent="0.25">
      <c r="A52" s="8"/>
      <c r="B52" s="10">
        <v>45073</v>
      </c>
      <c r="C52" s="8">
        <v>27</v>
      </c>
      <c r="D52" s="11">
        <v>0</v>
      </c>
      <c r="E52" s="18"/>
      <c r="F52" s="103">
        <v>0</v>
      </c>
      <c r="G52" s="112">
        <f t="shared" si="2"/>
        <v>4830</v>
      </c>
      <c r="H52" s="103">
        <f t="shared" si="6"/>
        <v>4830</v>
      </c>
      <c r="J52" s="8"/>
      <c r="K52" s="10">
        <v>45073</v>
      </c>
      <c r="L52" s="8">
        <v>27</v>
      </c>
      <c r="M52" s="11">
        <f t="shared" si="4"/>
        <v>0.72448979591836737</v>
      </c>
      <c r="N52" s="18">
        <v>0.72</v>
      </c>
      <c r="O52" s="103">
        <f t="shared" si="5"/>
        <v>3477.6</v>
      </c>
    </row>
    <row r="53" spans="1:15" x14ac:dyDescent="0.25">
      <c r="A53" s="8"/>
      <c r="B53" s="10">
        <v>45074</v>
      </c>
      <c r="C53" s="8">
        <v>28</v>
      </c>
      <c r="D53" s="11">
        <v>0</v>
      </c>
      <c r="E53" s="18"/>
      <c r="F53" s="103">
        <v>0</v>
      </c>
      <c r="G53" s="112">
        <f t="shared" si="2"/>
        <v>4830</v>
      </c>
      <c r="H53" s="103">
        <f t="shared" si="6"/>
        <v>4830</v>
      </c>
      <c r="J53" s="8"/>
      <c r="K53" s="10">
        <v>45074</v>
      </c>
      <c r="L53" s="8">
        <v>28</v>
      </c>
      <c r="M53" s="11">
        <f t="shared" si="4"/>
        <v>0.7142857142857143</v>
      </c>
      <c r="N53" s="18">
        <v>0.71</v>
      </c>
      <c r="O53" s="103">
        <f t="shared" si="5"/>
        <v>3429.2999999999997</v>
      </c>
    </row>
    <row r="54" spans="1:15" x14ac:dyDescent="0.25">
      <c r="A54" s="8">
        <v>5</v>
      </c>
      <c r="B54" s="10">
        <v>45075</v>
      </c>
      <c r="C54" s="8">
        <v>29</v>
      </c>
      <c r="D54" s="11">
        <v>0</v>
      </c>
      <c r="E54" s="18"/>
      <c r="F54" s="103">
        <v>0</v>
      </c>
      <c r="G54" s="112">
        <f t="shared" si="2"/>
        <v>4830</v>
      </c>
      <c r="H54" s="103">
        <f t="shared" si="6"/>
        <v>4830</v>
      </c>
      <c r="J54" s="8">
        <v>5</v>
      </c>
      <c r="K54" s="10">
        <v>45075</v>
      </c>
      <c r="L54" s="8">
        <v>29</v>
      </c>
      <c r="M54" s="11">
        <f t="shared" si="4"/>
        <v>0.70408163265306123</v>
      </c>
      <c r="N54" s="18">
        <v>0.7</v>
      </c>
      <c r="O54" s="103">
        <f t="shared" si="5"/>
        <v>3381</v>
      </c>
    </row>
    <row r="55" spans="1:15" x14ac:dyDescent="0.25">
      <c r="A55" s="8"/>
      <c r="B55" s="10">
        <v>45076</v>
      </c>
      <c r="C55" s="8">
        <v>30</v>
      </c>
      <c r="D55" s="11">
        <v>0</v>
      </c>
      <c r="E55" s="18"/>
      <c r="F55" s="103">
        <v>0</v>
      </c>
      <c r="G55" s="112">
        <f t="shared" si="2"/>
        <v>4830</v>
      </c>
      <c r="H55" s="103">
        <f t="shared" si="6"/>
        <v>4830</v>
      </c>
      <c r="J55" s="8"/>
      <c r="K55" s="10">
        <v>45076</v>
      </c>
      <c r="L55" s="8">
        <v>30</v>
      </c>
      <c r="M55" s="11">
        <f t="shared" si="4"/>
        <v>0.69387755102040816</v>
      </c>
      <c r="N55" s="18">
        <v>0.69</v>
      </c>
      <c r="O55" s="103">
        <f t="shared" si="5"/>
        <v>3332.7</v>
      </c>
    </row>
    <row r="56" spans="1:15" x14ac:dyDescent="0.25">
      <c r="A56" s="8"/>
      <c r="B56" s="10">
        <v>45077</v>
      </c>
      <c r="C56" s="8">
        <v>31</v>
      </c>
      <c r="D56" s="11">
        <v>0</v>
      </c>
      <c r="E56" s="18"/>
      <c r="F56" s="103">
        <v>0</v>
      </c>
      <c r="G56" s="112">
        <f t="shared" si="2"/>
        <v>4830</v>
      </c>
      <c r="H56" s="103">
        <f t="shared" si="6"/>
        <v>4830</v>
      </c>
      <c r="J56" s="8"/>
      <c r="K56" s="10">
        <v>45077</v>
      </c>
      <c r="L56" s="8">
        <v>31</v>
      </c>
      <c r="M56" s="11">
        <f t="shared" si="4"/>
        <v>0.68367346938775508</v>
      </c>
      <c r="N56" s="18">
        <v>0.68</v>
      </c>
      <c r="O56" s="103">
        <f t="shared" si="5"/>
        <v>3284.4</v>
      </c>
    </row>
    <row r="57" spans="1:15" x14ac:dyDescent="0.25">
      <c r="A57" s="8"/>
      <c r="B57" s="10">
        <v>45078</v>
      </c>
      <c r="C57" s="8">
        <v>32</v>
      </c>
      <c r="D57" s="11">
        <v>0</v>
      </c>
      <c r="E57" s="18"/>
      <c r="F57" s="103">
        <v>0</v>
      </c>
      <c r="G57" s="112">
        <f t="shared" si="2"/>
        <v>4830</v>
      </c>
      <c r="H57" s="103">
        <f t="shared" si="6"/>
        <v>4830</v>
      </c>
      <c r="J57" s="8"/>
      <c r="K57" s="10">
        <v>45078</v>
      </c>
      <c r="L57" s="8">
        <v>32</v>
      </c>
      <c r="M57" s="11">
        <f t="shared" si="4"/>
        <v>0.67346938775510201</v>
      </c>
      <c r="N57" s="18">
        <v>0.67</v>
      </c>
      <c r="O57" s="103">
        <f t="shared" si="5"/>
        <v>3236.1000000000004</v>
      </c>
    </row>
    <row r="58" spans="1:15" x14ac:dyDescent="0.25">
      <c r="A58" s="8"/>
      <c r="B58" s="10">
        <v>45079</v>
      </c>
      <c r="C58" s="8">
        <v>33</v>
      </c>
      <c r="D58" s="11">
        <v>0</v>
      </c>
      <c r="E58" s="18"/>
      <c r="F58" s="103">
        <v>0</v>
      </c>
      <c r="G58" s="112">
        <f t="shared" si="2"/>
        <v>4830</v>
      </c>
      <c r="H58" s="103">
        <f t="shared" si="6"/>
        <v>4830</v>
      </c>
      <c r="J58" s="8"/>
      <c r="K58" s="10">
        <v>45079</v>
      </c>
      <c r="L58" s="8">
        <v>33</v>
      </c>
      <c r="M58" s="11">
        <f t="shared" si="4"/>
        <v>0.66326530612244894</v>
      </c>
      <c r="N58" s="18">
        <v>0.66</v>
      </c>
      <c r="O58" s="103">
        <f t="shared" si="5"/>
        <v>3187.8</v>
      </c>
    </row>
    <row r="59" spans="1:15" x14ac:dyDescent="0.25">
      <c r="A59" s="8"/>
      <c r="B59" s="10">
        <v>45080</v>
      </c>
      <c r="C59" s="8">
        <v>34</v>
      </c>
      <c r="D59" s="11">
        <v>0</v>
      </c>
      <c r="E59" s="18"/>
      <c r="F59" s="103">
        <v>0</v>
      </c>
      <c r="G59" s="112">
        <f t="shared" si="2"/>
        <v>4830</v>
      </c>
      <c r="H59" s="103">
        <f t="shared" si="6"/>
        <v>4830</v>
      </c>
      <c r="J59" s="8"/>
      <c r="K59" s="10">
        <v>45080</v>
      </c>
      <c r="L59" s="8">
        <v>34</v>
      </c>
      <c r="M59" s="11">
        <f t="shared" si="4"/>
        <v>0.65306122448979587</v>
      </c>
      <c r="N59" s="18">
        <v>0.65</v>
      </c>
      <c r="O59" s="103">
        <f t="shared" si="5"/>
        <v>3139.5</v>
      </c>
    </row>
    <row r="60" spans="1:15" x14ac:dyDescent="0.25">
      <c r="A60" s="8"/>
      <c r="B60" s="10">
        <v>45081</v>
      </c>
      <c r="C60" s="8">
        <v>35</v>
      </c>
      <c r="D60" s="11">
        <v>0</v>
      </c>
      <c r="E60" s="18"/>
      <c r="F60" s="103">
        <v>0</v>
      </c>
      <c r="G60" s="112">
        <f t="shared" si="2"/>
        <v>4830</v>
      </c>
      <c r="H60" s="103">
        <f t="shared" si="6"/>
        <v>4830</v>
      </c>
      <c r="J60" s="8"/>
      <c r="K60" s="10">
        <v>45081</v>
      </c>
      <c r="L60" s="8">
        <v>35</v>
      </c>
      <c r="M60" s="11">
        <f t="shared" si="4"/>
        <v>0.6428571428571429</v>
      </c>
      <c r="N60" s="18">
        <v>0.64</v>
      </c>
      <c r="O60" s="103">
        <f t="shared" si="5"/>
        <v>3091.2000000000003</v>
      </c>
    </row>
    <row r="61" spans="1:15" x14ac:dyDescent="0.25">
      <c r="A61" s="8">
        <v>6</v>
      </c>
      <c r="B61" s="10">
        <v>45082</v>
      </c>
      <c r="C61" s="8">
        <v>36</v>
      </c>
      <c r="D61" s="11">
        <v>0</v>
      </c>
      <c r="E61" s="18"/>
      <c r="F61" s="103">
        <v>0</v>
      </c>
      <c r="G61" s="112">
        <f t="shared" si="2"/>
        <v>4830</v>
      </c>
      <c r="H61" s="103">
        <f t="shared" si="6"/>
        <v>4830</v>
      </c>
      <c r="J61" s="8">
        <v>6</v>
      </c>
      <c r="K61" s="10">
        <v>45082</v>
      </c>
      <c r="L61" s="8">
        <v>36</v>
      </c>
      <c r="M61" s="11">
        <f t="shared" si="4"/>
        <v>0.63265306122448983</v>
      </c>
      <c r="N61" s="18">
        <v>0.63</v>
      </c>
      <c r="O61" s="103">
        <f t="shared" si="5"/>
        <v>3042.9</v>
      </c>
    </row>
    <row r="62" spans="1:15" x14ac:dyDescent="0.25">
      <c r="A62" s="8"/>
      <c r="B62" s="10">
        <v>45083</v>
      </c>
      <c r="C62" s="8">
        <v>37</v>
      </c>
      <c r="D62" s="11">
        <v>0</v>
      </c>
      <c r="E62" s="18"/>
      <c r="F62" s="103">
        <v>0</v>
      </c>
      <c r="G62" s="112">
        <f t="shared" si="2"/>
        <v>4830</v>
      </c>
      <c r="H62" s="103">
        <f t="shared" si="6"/>
        <v>4830</v>
      </c>
      <c r="J62" s="8"/>
      <c r="K62" s="10">
        <v>45083</v>
      </c>
      <c r="L62" s="8">
        <v>37</v>
      </c>
      <c r="M62" s="11">
        <f t="shared" si="4"/>
        <v>0.62244897959183676</v>
      </c>
      <c r="N62" s="18">
        <v>0.62</v>
      </c>
      <c r="O62" s="103">
        <f t="shared" si="5"/>
        <v>2994.6</v>
      </c>
    </row>
    <row r="63" spans="1:15" x14ac:dyDescent="0.25">
      <c r="A63" s="8"/>
      <c r="B63" s="10">
        <v>45084</v>
      </c>
      <c r="C63" s="8">
        <v>38</v>
      </c>
      <c r="D63" s="11">
        <v>0</v>
      </c>
      <c r="E63" s="18"/>
      <c r="F63" s="103">
        <v>0</v>
      </c>
      <c r="G63" s="112">
        <f t="shared" si="2"/>
        <v>4830</v>
      </c>
      <c r="H63" s="103">
        <f t="shared" si="6"/>
        <v>4830</v>
      </c>
      <c r="J63" s="26"/>
      <c r="K63" s="10">
        <v>45084</v>
      </c>
      <c r="L63" s="26">
        <v>38</v>
      </c>
      <c r="M63" s="11">
        <f t="shared" si="4"/>
        <v>0.61224489795918369</v>
      </c>
      <c r="N63" s="18">
        <v>0.61</v>
      </c>
      <c r="O63" s="111">
        <f t="shared" si="5"/>
        <v>2946.2999999999997</v>
      </c>
    </row>
    <row r="64" spans="1:15" x14ac:dyDescent="0.25">
      <c r="A64" s="8"/>
      <c r="B64" s="10">
        <v>45085</v>
      </c>
      <c r="C64" s="8">
        <v>39</v>
      </c>
      <c r="D64" s="11">
        <v>0</v>
      </c>
      <c r="E64" s="18"/>
      <c r="F64" s="103">
        <v>0</v>
      </c>
      <c r="G64" s="112">
        <f t="shared" si="2"/>
        <v>4830</v>
      </c>
      <c r="H64" s="103">
        <f t="shared" si="6"/>
        <v>4830</v>
      </c>
      <c r="J64" s="13"/>
      <c r="K64" s="33">
        <v>45085</v>
      </c>
      <c r="L64" s="13">
        <v>39</v>
      </c>
      <c r="M64" s="14">
        <f t="shared" si="4"/>
        <v>0.60204081632653061</v>
      </c>
      <c r="N64" s="19">
        <v>0.6</v>
      </c>
      <c r="O64" s="106">
        <f t="shared" si="5"/>
        <v>2898</v>
      </c>
    </row>
    <row r="65" spans="1:15" x14ac:dyDescent="0.25">
      <c r="A65" s="8"/>
      <c r="B65" s="10">
        <v>45086</v>
      </c>
      <c r="C65" s="8">
        <v>40</v>
      </c>
      <c r="D65" s="11">
        <v>0</v>
      </c>
      <c r="E65" s="18"/>
      <c r="F65" s="103">
        <v>0</v>
      </c>
      <c r="G65" s="112">
        <f t="shared" si="2"/>
        <v>4830</v>
      </c>
      <c r="H65" s="103">
        <f t="shared" si="6"/>
        <v>4830</v>
      </c>
      <c r="J65" s="8"/>
      <c r="K65" s="10">
        <v>45086</v>
      </c>
      <c r="L65" s="26">
        <v>40</v>
      </c>
      <c r="M65" s="11">
        <v>0</v>
      </c>
      <c r="N65" s="49"/>
      <c r="O65" s="103">
        <f t="shared" si="5"/>
        <v>0</v>
      </c>
    </row>
    <row r="66" spans="1:15" x14ac:dyDescent="0.25">
      <c r="A66" s="8"/>
      <c r="B66" s="10">
        <v>45087</v>
      </c>
      <c r="C66" s="8">
        <v>41</v>
      </c>
      <c r="D66" s="11">
        <v>0</v>
      </c>
      <c r="E66" s="18"/>
      <c r="F66" s="103">
        <v>0</v>
      </c>
      <c r="G66" s="112">
        <f t="shared" si="2"/>
        <v>4830</v>
      </c>
      <c r="H66" s="103">
        <f t="shared" si="6"/>
        <v>4830</v>
      </c>
      <c r="J66" s="8"/>
      <c r="K66" s="10">
        <v>45087</v>
      </c>
      <c r="L66" s="26">
        <v>41</v>
      </c>
      <c r="M66" s="11">
        <v>0</v>
      </c>
      <c r="N66" s="49"/>
      <c r="O66" s="103">
        <f t="shared" si="5"/>
        <v>0</v>
      </c>
    </row>
    <row r="67" spans="1:15" x14ac:dyDescent="0.25">
      <c r="A67" s="8"/>
      <c r="B67" s="10">
        <v>45088</v>
      </c>
      <c r="C67" s="8">
        <v>42</v>
      </c>
      <c r="D67" s="11">
        <v>0</v>
      </c>
      <c r="E67" s="18"/>
      <c r="F67" s="103">
        <v>0</v>
      </c>
      <c r="G67" s="112">
        <f t="shared" si="2"/>
        <v>4830</v>
      </c>
      <c r="H67" s="103">
        <f t="shared" si="6"/>
        <v>4830</v>
      </c>
      <c r="J67" s="8"/>
      <c r="K67" s="10">
        <v>45088</v>
      </c>
      <c r="L67" s="26">
        <v>42</v>
      </c>
      <c r="M67" s="11">
        <v>0</v>
      </c>
      <c r="N67" s="49"/>
      <c r="O67" s="103">
        <f t="shared" si="5"/>
        <v>0</v>
      </c>
    </row>
    <row r="68" spans="1:15" x14ac:dyDescent="0.25">
      <c r="A68" s="8">
        <v>7</v>
      </c>
      <c r="B68" s="10">
        <v>45089</v>
      </c>
      <c r="C68" s="8">
        <v>43</v>
      </c>
      <c r="D68" s="11">
        <v>0</v>
      </c>
      <c r="E68" s="18"/>
      <c r="F68" s="103">
        <v>0</v>
      </c>
      <c r="G68" s="112">
        <f t="shared" si="2"/>
        <v>4830</v>
      </c>
      <c r="H68" s="103">
        <f t="shared" si="6"/>
        <v>4830</v>
      </c>
      <c r="J68" s="8">
        <v>7</v>
      </c>
      <c r="K68" s="10">
        <v>45089</v>
      </c>
      <c r="L68" s="26">
        <v>43</v>
      </c>
      <c r="M68" s="11">
        <v>0</v>
      </c>
      <c r="N68" s="49"/>
      <c r="O68" s="103">
        <f t="shared" si="5"/>
        <v>0</v>
      </c>
    </row>
    <row r="69" spans="1:15" x14ac:dyDescent="0.25">
      <c r="A69" s="8"/>
      <c r="B69" s="10">
        <v>45090</v>
      </c>
      <c r="C69" s="8">
        <v>44</v>
      </c>
      <c r="D69" s="11">
        <v>0</v>
      </c>
      <c r="E69" s="18"/>
      <c r="F69" s="103">
        <v>0</v>
      </c>
      <c r="G69" s="112">
        <f t="shared" si="2"/>
        <v>4830</v>
      </c>
      <c r="H69" s="103">
        <f t="shared" si="6"/>
        <v>4830</v>
      </c>
      <c r="J69" s="8"/>
      <c r="K69" s="10">
        <v>45090</v>
      </c>
      <c r="L69" s="26">
        <v>44</v>
      </c>
      <c r="M69" s="11">
        <v>0</v>
      </c>
      <c r="N69" s="49"/>
      <c r="O69" s="103">
        <f t="shared" si="5"/>
        <v>0</v>
      </c>
    </row>
    <row r="70" spans="1:15" x14ac:dyDescent="0.25">
      <c r="A70" s="8"/>
      <c r="B70" s="10">
        <v>45091</v>
      </c>
      <c r="C70" s="8">
        <v>45</v>
      </c>
      <c r="D70" s="11">
        <v>0</v>
      </c>
      <c r="E70" s="18"/>
      <c r="F70" s="103">
        <v>0</v>
      </c>
      <c r="G70" s="112">
        <f t="shared" si="2"/>
        <v>4830</v>
      </c>
      <c r="H70" s="103">
        <f t="shared" si="6"/>
        <v>4830</v>
      </c>
      <c r="J70" s="8"/>
      <c r="K70" s="10">
        <v>45091</v>
      </c>
      <c r="L70" s="26">
        <v>45</v>
      </c>
      <c r="M70" s="11">
        <v>0</v>
      </c>
      <c r="N70" s="49"/>
      <c r="O70" s="103">
        <f t="shared" si="5"/>
        <v>0</v>
      </c>
    </row>
    <row r="71" spans="1:15" x14ac:dyDescent="0.25">
      <c r="A71" s="8"/>
      <c r="B71" s="10">
        <v>45092</v>
      </c>
      <c r="C71" s="8">
        <v>46</v>
      </c>
      <c r="D71" s="11">
        <v>0</v>
      </c>
      <c r="E71" s="18"/>
      <c r="F71" s="103">
        <v>0</v>
      </c>
      <c r="G71" s="112">
        <f t="shared" si="2"/>
        <v>4830</v>
      </c>
      <c r="H71" s="103">
        <f t="shared" si="6"/>
        <v>4830</v>
      </c>
      <c r="J71" s="8"/>
      <c r="K71" s="10">
        <v>45092</v>
      </c>
      <c r="L71" s="26">
        <v>46</v>
      </c>
      <c r="M71" s="11">
        <v>0</v>
      </c>
      <c r="N71" s="49"/>
      <c r="O71" s="103">
        <f t="shared" si="5"/>
        <v>0</v>
      </c>
    </row>
    <row r="72" spans="1:15" x14ac:dyDescent="0.25">
      <c r="A72" s="8"/>
      <c r="B72" s="10">
        <v>45093</v>
      </c>
      <c r="C72" s="8">
        <v>47</v>
      </c>
      <c r="D72" s="11">
        <v>0</v>
      </c>
      <c r="E72" s="18"/>
      <c r="F72" s="103">
        <v>0</v>
      </c>
      <c r="G72" s="112">
        <f t="shared" si="2"/>
        <v>4830</v>
      </c>
      <c r="H72" s="103">
        <f t="shared" si="6"/>
        <v>4830</v>
      </c>
      <c r="J72" s="8"/>
      <c r="K72" s="10">
        <v>45093</v>
      </c>
      <c r="L72" s="26">
        <v>47</v>
      </c>
      <c r="M72" s="11">
        <v>0</v>
      </c>
      <c r="N72" s="49"/>
      <c r="O72" s="103">
        <f t="shared" si="5"/>
        <v>0</v>
      </c>
    </row>
    <row r="73" spans="1:15" x14ac:dyDescent="0.25">
      <c r="A73" s="8"/>
      <c r="B73" s="10">
        <v>45094</v>
      </c>
      <c r="C73" s="8">
        <v>48</v>
      </c>
      <c r="D73" s="11">
        <v>0</v>
      </c>
      <c r="E73" s="18"/>
      <c r="F73" s="103">
        <v>0</v>
      </c>
      <c r="G73" s="112">
        <f t="shared" si="2"/>
        <v>4830</v>
      </c>
      <c r="H73" s="103">
        <f t="shared" si="6"/>
        <v>4830</v>
      </c>
      <c r="J73" s="8"/>
      <c r="K73" s="10">
        <v>45094</v>
      </c>
      <c r="L73" s="26">
        <v>48</v>
      </c>
      <c r="M73" s="11">
        <v>0</v>
      </c>
      <c r="N73" s="49"/>
      <c r="O73" s="103">
        <f t="shared" si="5"/>
        <v>0</v>
      </c>
    </row>
    <row r="74" spans="1:15" x14ac:dyDescent="0.25">
      <c r="A74" s="8"/>
      <c r="B74" s="10">
        <v>45095</v>
      </c>
      <c r="C74" s="8">
        <v>49</v>
      </c>
      <c r="D74" s="11">
        <v>0</v>
      </c>
      <c r="E74" s="18"/>
      <c r="F74" s="103">
        <v>0</v>
      </c>
      <c r="G74" s="112">
        <f t="shared" si="2"/>
        <v>4830</v>
      </c>
      <c r="H74" s="103">
        <f t="shared" si="6"/>
        <v>4830</v>
      </c>
      <c r="J74" s="8"/>
      <c r="K74" s="10">
        <v>45095</v>
      </c>
      <c r="L74" s="26">
        <v>49</v>
      </c>
      <c r="M74" s="11">
        <v>0</v>
      </c>
      <c r="N74" s="49"/>
      <c r="O74" s="103">
        <f t="shared" si="5"/>
        <v>0</v>
      </c>
    </row>
    <row r="75" spans="1:15" x14ac:dyDescent="0.25">
      <c r="A75" s="57">
        <v>1</v>
      </c>
      <c r="B75" s="56">
        <v>45096</v>
      </c>
      <c r="C75" s="57">
        <v>1</v>
      </c>
      <c r="D75" s="58">
        <f>($C$13-C75)/$C$13</f>
        <v>0.97959183673469385</v>
      </c>
      <c r="E75" s="59">
        <v>0.98</v>
      </c>
      <c r="F75" s="108">
        <v>0</v>
      </c>
      <c r="G75" s="108">
        <f>$C$21*E75</f>
        <v>4733.3999999999996</v>
      </c>
      <c r="H75" s="108">
        <f t="shared" si="6"/>
        <v>4733.3999999999996</v>
      </c>
      <c r="J75" s="8">
        <v>8</v>
      </c>
      <c r="K75" s="10">
        <v>45096</v>
      </c>
      <c r="L75" s="26">
        <v>50</v>
      </c>
      <c r="M75" s="11">
        <v>0</v>
      </c>
      <c r="N75" s="49"/>
      <c r="O75" s="103">
        <f t="shared" si="5"/>
        <v>0</v>
      </c>
    </row>
    <row r="76" spans="1:15" x14ac:dyDescent="0.25">
      <c r="A76" s="8"/>
      <c r="B76" s="10">
        <v>45097</v>
      </c>
      <c r="C76" s="26">
        <v>2</v>
      </c>
      <c r="D76" s="73">
        <f t="shared" ref="D76:D93" si="7">($C$13-C76)/$C$13</f>
        <v>0.95918367346938771</v>
      </c>
      <c r="E76" s="76">
        <v>0.96</v>
      </c>
      <c r="F76" s="103">
        <v>0</v>
      </c>
      <c r="G76" s="110">
        <f t="shared" ref="G76:G123" si="8">$C$21*E76</f>
        <v>4636.8</v>
      </c>
      <c r="H76" s="103">
        <f t="shared" si="6"/>
        <v>4636.8</v>
      </c>
      <c r="J76" s="8"/>
      <c r="K76" s="10">
        <v>45097</v>
      </c>
      <c r="L76" s="26">
        <v>51</v>
      </c>
      <c r="M76" s="11">
        <v>0</v>
      </c>
      <c r="N76" s="49"/>
      <c r="O76" s="103">
        <f t="shared" si="5"/>
        <v>0</v>
      </c>
    </row>
    <row r="77" spans="1:15" x14ac:dyDescent="0.25">
      <c r="A77" s="8"/>
      <c r="B77" s="10">
        <v>45098</v>
      </c>
      <c r="C77" s="26">
        <v>3</v>
      </c>
      <c r="D77" s="73">
        <f t="shared" si="7"/>
        <v>0.93877551020408168</v>
      </c>
      <c r="E77" s="76">
        <v>0.94</v>
      </c>
      <c r="F77" s="103">
        <v>0</v>
      </c>
      <c r="G77" s="110">
        <f t="shared" si="8"/>
        <v>4540.2</v>
      </c>
      <c r="H77" s="103">
        <f t="shared" si="6"/>
        <v>4540.2</v>
      </c>
      <c r="J77" s="8"/>
      <c r="K77" s="10">
        <v>45098</v>
      </c>
      <c r="L77" s="26">
        <v>52</v>
      </c>
      <c r="M77" s="11">
        <v>0</v>
      </c>
      <c r="N77" s="49"/>
      <c r="O77" s="103">
        <f t="shared" si="5"/>
        <v>0</v>
      </c>
    </row>
    <row r="78" spans="1:15" x14ac:dyDescent="0.25">
      <c r="A78" s="8"/>
      <c r="B78" s="10">
        <v>45099</v>
      </c>
      <c r="C78" s="26">
        <v>4</v>
      </c>
      <c r="D78" s="73">
        <f t="shared" si="7"/>
        <v>0.91836734693877553</v>
      </c>
      <c r="E78" s="76">
        <v>0.92</v>
      </c>
      <c r="F78" s="103">
        <v>0</v>
      </c>
      <c r="G78" s="110">
        <f t="shared" si="8"/>
        <v>4443.6000000000004</v>
      </c>
      <c r="H78" s="103">
        <f t="shared" si="6"/>
        <v>4443.6000000000004</v>
      </c>
      <c r="J78" s="8"/>
      <c r="K78" s="10">
        <v>45099</v>
      </c>
      <c r="L78" s="26">
        <v>53</v>
      </c>
      <c r="M78" s="11">
        <v>0</v>
      </c>
      <c r="N78" s="49"/>
      <c r="O78" s="103">
        <f t="shared" si="5"/>
        <v>0</v>
      </c>
    </row>
    <row r="79" spans="1:15" x14ac:dyDescent="0.25">
      <c r="A79" s="8"/>
      <c r="B79" s="10">
        <v>45100</v>
      </c>
      <c r="C79" s="26">
        <v>5</v>
      </c>
      <c r="D79" s="73">
        <f t="shared" si="7"/>
        <v>0.89795918367346939</v>
      </c>
      <c r="E79" s="76">
        <v>0.9</v>
      </c>
      <c r="F79" s="103">
        <v>0</v>
      </c>
      <c r="G79" s="110">
        <f t="shared" si="8"/>
        <v>4347</v>
      </c>
      <c r="H79" s="103">
        <f t="shared" si="6"/>
        <v>4347</v>
      </c>
      <c r="J79" s="8"/>
      <c r="K79" s="10">
        <v>45100</v>
      </c>
      <c r="L79" s="26">
        <v>54</v>
      </c>
      <c r="M79" s="11">
        <v>0</v>
      </c>
      <c r="N79" s="49"/>
      <c r="O79" s="103">
        <f t="shared" si="5"/>
        <v>0</v>
      </c>
    </row>
    <row r="80" spans="1:15" x14ac:dyDescent="0.25">
      <c r="A80" s="8"/>
      <c r="B80" s="10">
        <v>45101</v>
      </c>
      <c r="C80" s="26">
        <v>6</v>
      </c>
      <c r="D80" s="73">
        <f t="shared" si="7"/>
        <v>0.87755102040816324</v>
      </c>
      <c r="E80" s="76">
        <v>0.88</v>
      </c>
      <c r="F80" s="103">
        <v>0</v>
      </c>
      <c r="G80" s="110">
        <f t="shared" si="8"/>
        <v>4250.3999999999996</v>
      </c>
      <c r="H80" s="103">
        <f t="shared" si="6"/>
        <v>4250.3999999999996</v>
      </c>
      <c r="J80" s="8"/>
      <c r="K80" s="10">
        <v>45101</v>
      </c>
      <c r="L80" s="26">
        <v>55</v>
      </c>
      <c r="M80" s="11">
        <v>0</v>
      </c>
      <c r="N80" s="49"/>
      <c r="O80" s="103">
        <f t="shared" si="5"/>
        <v>0</v>
      </c>
    </row>
    <row r="81" spans="1:15" x14ac:dyDescent="0.25">
      <c r="A81" s="8"/>
      <c r="B81" s="10">
        <v>45102</v>
      </c>
      <c r="C81" s="26">
        <v>7</v>
      </c>
      <c r="D81" s="73">
        <f t="shared" si="7"/>
        <v>0.8571428571428571</v>
      </c>
      <c r="E81" s="76">
        <v>0.86</v>
      </c>
      <c r="F81" s="103">
        <v>0</v>
      </c>
      <c r="G81" s="110">
        <f t="shared" si="8"/>
        <v>4153.8</v>
      </c>
      <c r="H81" s="103">
        <f t="shared" si="6"/>
        <v>4153.8</v>
      </c>
      <c r="J81" s="8"/>
      <c r="K81" s="10">
        <v>45102</v>
      </c>
      <c r="L81" s="26">
        <v>56</v>
      </c>
      <c r="M81" s="11">
        <v>0</v>
      </c>
      <c r="N81" s="49"/>
      <c r="O81" s="103">
        <f t="shared" si="5"/>
        <v>0</v>
      </c>
    </row>
    <row r="82" spans="1:15" x14ac:dyDescent="0.25">
      <c r="A82" s="8">
        <v>2</v>
      </c>
      <c r="B82" s="10">
        <v>45103</v>
      </c>
      <c r="C82" s="26">
        <v>8</v>
      </c>
      <c r="D82" s="73">
        <f t="shared" si="7"/>
        <v>0.83673469387755106</v>
      </c>
      <c r="E82" s="76">
        <v>0.84</v>
      </c>
      <c r="F82" s="103">
        <v>0</v>
      </c>
      <c r="G82" s="110">
        <f t="shared" si="8"/>
        <v>4057.2</v>
      </c>
      <c r="H82" s="103">
        <f t="shared" si="6"/>
        <v>4057.2</v>
      </c>
      <c r="J82" s="8">
        <v>9</v>
      </c>
      <c r="K82" s="10">
        <v>45103</v>
      </c>
      <c r="L82" s="26">
        <v>57</v>
      </c>
      <c r="M82" s="11">
        <v>0</v>
      </c>
      <c r="N82" s="49"/>
      <c r="O82" s="103">
        <f t="shared" si="5"/>
        <v>0</v>
      </c>
    </row>
    <row r="83" spans="1:15" x14ac:dyDescent="0.25">
      <c r="A83" s="8"/>
      <c r="B83" s="10">
        <v>45104</v>
      </c>
      <c r="C83" s="26">
        <v>9</v>
      </c>
      <c r="D83" s="73">
        <f t="shared" si="7"/>
        <v>0.81632653061224492</v>
      </c>
      <c r="E83" s="76">
        <v>0.82</v>
      </c>
      <c r="F83" s="103">
        <v>0</v>
      </c>
      <c r="G83" s="110">
        <f t="shared" si="8"/>
        <v>3960.6</v>
      </c>
      <c r="H83" s="103">
        <f t="shared" si="6"/>
        <v>3960.6</v>
      </c>
      <c r="J83" s="8"/>
      <c r="K83" s="10">
        <v>45104</v>
      </c>
      <c r="L83" s="26">
        <v>58</v>
      </c>
      <c r="M83" s="11">
        <v>0</v>
      </c>
      <c r="N83" s="49"/>
      <c r="O83" s="103">
        <f t="shared" si="5"/>
        <v>0</v>
      </c>
    </row>
    <row r="84" spans="1:15" x14ac:dyDescent="0.25">
      <c r="A84" s="8"/>
      <c r="B84" s="10">
        <v>45105</v>
      </c>
      <c r="C84" s="26">
        <v>10</v>
      </c>
      <c r="D84" s="73">
        <f t="shared" si="7"/>
        <v>0.79591836734693877</v>
      </c>
      <c r="E84" s="76">
        <v>0.8</v>
      </c>
      <c r="F84" s="103">
        <v>0</v>
      </c>
      <c r="G84" s="110">
        <f t="shared" si="8"/>
        <v>3864</v>
      </c>
      <c r="H84" s="103">
        <f t="shared" si="6"/>
        <v>3864</v>
      </c>
      <c r="J84" s="8"/>
      <c r="K84" s="10">
        <v>45105</v>
      </c>
      <c r="L84" s="26">
        <v>59</v>
      </c>
      <c r="M84" s="11">
        <v>0</v>
      </c>
      <c r="N84" s="49"/>
      <c r="O84" s="103">
        <f t="shared" si="5"/>
        <v>0</v>
      </c>
    </row>
    <row r="85" spans="1:15" x14ac:dyDescent="0.25">
      <c r="A85" s="8"/>
      <c r="B85" s="10">
        <v>45106</v>
      </c>
      <c r="C85" s="26">
        <v>11</v>
      </c>
      <c r="D85" s="73">
        <f t="shared" si="7"/>
        <v>0.77551020408163263</v>
      </c>
      <c r="E85" s="76">
        <v>0.78</v>
      </c>
      <c r="F85" s="103">
        <v>0</v>
      </c>
      <c r="G85" s="110">
        <f t="shared" si="8"/>
        <v>3767.4</v>
      </c>
      <c r="H85" s="103">
        <f t="shared" si="6"/>
        <v>3767.4</v>
      </c>
      <c r="J85" s="8"/>
      <c r="K85" s="10">
        <v>45106</v>
      </c>
      <c r="L85" s="26">
        <v>60</v>
      </c>
      <c r="M85" s="11">
        <v>0</v>
      </c>
      <c r="N85" s="49"/>
      <c r="O85" s="103">
        <f t="shared" si="5"/>
        <v>0</v>
      </c>
    </row>
    <row r="86" spans="1:15" x14ac:dyDescent="0.25">
      <c r="A86" s="8"/>
      <c r="B86" s="10">
        <v>45107</v>
      </c>
      <c r="C86" s="26">
        <v>12</v>
      </c>
      <c r="D86" s="73">
        <f t="shared" si="7"/>
        <v>0.75510204081632648</v>
      </c>
      <c r="E86" s="76">
        <v>0.76</v>
      </c>
      <c r="F86" s="103">
        <v>0</v>
      </c>
      <c r="G86" s="110">
        <f t="shared" si="8"/>
        <v>3670.8</v>
      </c>
      <c r="H86" s="103">
        <f t="shared" si="6"/>
        <v>3670.8</v>
      </c>
      <c r="J86" s="8"/>
      <c r="K86" s="10">
        <v>45107</v>
      </c>
      <c r="L86" s="26">
        <v>61</v>
      </c>
      <c r="M86" s="11">
        <v>0</v>
      </c>
      <c r="N86" s="49"/>
      <c r="O86" s="103">
        <f t="shared" si="5"/>
        <v>0</v>
      </c>
    </row>
    <row r="87" spans="1:15" x14ac:dyDescent="0.25">
      <c r="A87" s="8"/>
      <c r="B87" s="10">
        <v>45108</v>
      </c>
      <c r="C87" s="26">
        <v>13</v>
      </c>
      <c r="D87" s="73">
        <f t="shared" si="7"/>
        <v>0.73469387755102045</v>
      </c>
      <c r="E87" s="76">
        <v>0.73</v>
      </c>
      <c r="F87" s="103">
        <v>0</v>
      </c>
      <c r="G87" s="110">
        <f t="shared" si="8"/>
        <v>3525.9</v>
      </c>
      <c r="H87" s="103">
        <f t="shared" si="6"/>
        <v>3525.9</v>
      </c>
      <c r="J87" s="8"/>
      <c r="K87" s="10">
        <v>45108</v>
      </c>
      <c r="L87" s="26">
        <v>62</v>
      </c>
      <c r="M87" s="11">
        <v>0</v>
      </c>
      <c r="N87" s="49"/>
      <c r="O87" s="103">
        <f t="shared" si="5"/>
        <v>0</v>
      </c>
    </row>
    <row r="88" spans="1:15" x14ac:dyDescent="0.25">
      <c r="A88" s="26"/>
      <c r="B88" s="10">
        <v>45109</v>
      </c>
      <c r="C88" s="26">
        <v>14</v>
      </c>
      <c r="D88" s="73">
        <f t="shared" si="7"/>
        <v>0.7142857142857143</v>
      </c>
      <c r="E88" s="76">
        <v>0.71</v>
      </c>
      <c r="F88" s="103">
        <v>0</v>
      </c>
      <c r="G88" s="110">
        <f t="shared" si="8"/>
        <v>3429.2999999999997</v>
      </c>
      <c r="H88" s="111">
        <f t="shared" si="6"/>
        <v>3429.2999999999997</v>
      </c>
      <c r="J88" s="26"/>
      <c r="K88" s="10">
        <v>45109</v>
      </c>
      <c r="L88" s="26">
        <v>63</v>
      </c>
      <c r="M88" s="11">
        <v>0</v>
      </c>
      <c r="N88" s="49"/>
      <c r="O88" s="103">
        <f t="shared" si="5"/>
        <v>0</v>
      </c>
    </row>
    <row r="89" spans="1:15" x14ac:dyDescent="0.25">
      <c r="A89" s="26">
        <v>3</v>
      </c>
      <c r="B89" s="10">
        <v>45110</v>
      </c>
      <c r="C89" s="26">
        <v>15</v>
      </c>
      <c r="D89" s="73">
        <f t="shared" si="7"/>
        <v>0.69387755102040816</v>
      </c>
      <c r="E89" s="76">
        <v>0.69</v>
      </c>
      <c r="F89" s="103">
        <v>0</v>
      </c>
      <c r="G89" s="110">
        <f t="shared" si="8"/>
        <v>3332.7</v>
      </c>
      <c r="H89" s="111">
        <f t="shared" si="6"/>
        <v>3332.7</v>
      </c>
      <c r="J89" s="26">
        <v>10</v>
      </c>
      <c r="K89" s="10">
        <v>45110</v>
      </c>
      <c r="L89" s="26">
        <v>64</v>
      </c>
      <c r="M89" s="11">
        <v>0</v>
      </c>
      <c r="N89" s="49"/>
      <c r="O89" s="103">
        <f t="shared" si="5"/>
        <v>0</v>
      </c>
    </row>
    <row r="90" spans="1:15" x14ac:dyDescent="0.25">
      <c r="A90" s="26"/>
      <c r="B90" s="10">
        <v>45111</v>
      </c>
      <c r="C90" s="26">
        <v>16</v>
      </c>
      <c r="D90" s="73">
        <f t="shared" si="7"/>
        <v>0.67346938775510201</v>
      </c>
      <c r="E90" s="76">
        <v>0.67</v>
      </c>
      <c r="F90" s="103">
        <v>0</v>
      </c>
      <c r="G90" s="110">
        <f t="shared" si="8"/>
        <v>3236.1000000000004</v>
      </c>
      <c r="H90" s="111">
        <f t="shared" si="6"/>
        <v>3236.1000000000004</v>
      </c>
      <c r="J90" s="26"/>
      <c r="K90" s="10">
        <v>45111</v>
      </c>
      <c r="L90" s="26">
        <v>65</v>
      </c>
      <c r="M90" s="11">
        <v>0</v>
      </c>
      <c r="N90" s="49"/>
      <c r="O90" s="103">
        <f t="shared" si="5"/>
        <v>0</v>
      </c>
    </row>
    <row r="91" spans="1:15" x14ac:dyDescent="0.25">
      <c r="A91" s="26"/>
      <c r="B91" s="10">
        <v>45112</v>
      </c>
      <c r="C91" s="26">
        <v>17</v>
      </c>
      <c r="D91" s="73">
        <f t="shared" si="7"/>
        <v>0.65306122448979587</v>
      </c>
      <c r="E91" s="76">
        <v>0.65</v>
      </c>
      <c r="F91" s="103">
        <v>0</v>
      </c>
      <c r="G91" s="110">
        <f t="shared" si="8"/>
        <v>3139.5</v>
      </c>
      <c r="H91" s="111">
        <f t="shared" si="6"/>
        <v>3139.5</v>
      </c>
      <c r="J91" s="26"/>
      <c r="K91" s="10">
        <v>45112</v>
      </c>
      <c r="L91" s="26">
        <v>66</v>
      </c>
      <c r="M91" s="11">
        <v>0</v>
      </c>
      <c r="N91" s="49"/>
      <c r="O91" s="103">
        <f t="shared" ref="O91:O123" si="9">$C$21*N91</f>
        <v>0</v>
      </c>
    </row>
    <row r="92" spans="1:15" x14ac:dyDescent="0.25">
      <c r="A92" s="26"/>
      <c r="B92" s="10">
        <v>45113</v>
      </c>
      <c r="C92" s="26">
        <v>18</v>
      </c>
      <c r="D92" s="73">
        <f t="shared" si="7"/>
        <v>0.63265306122448983</v>
      </c>
      <c r="E92" s="76">
        <v>0.63</v>
      </c>
      <c r="F92" s="103">
        <v>0</v>
      </c>
      <c r="G92" s="110">
        <f t="shared" si="8"/>
        <v>3042.9</v>
      </c>
      <c r="H92" s="111">
        <f t="shared" ref="H92:H123" si="10">F92+G92</f>
        <v>3042.9</v>
      </c>
      <c r="J92" s="26"/>
      <c r="K92" s="10">
        <v>45113</v>
      </c>
      <c r="L92" s="26">
        <v>67</v>
      </c>
      <c r="M92" s="11">
        <v>0</v>
      </c>
      <c r="N92" s="49"/>
      <c r="O92" s="103">
        <f t="shared" si="9"/>
        <v>0</v>
      </c>
    </row>
    <row r="93" spans="1:15" x14ac:dyDescent="0.25">
      <c r="A93" s="13"/>
      <c r="B93" s="33">
        <v>45114</v>
      </c>
      <c r="C93" s="13">
        <v>19</v>
      </c>
      <c r="D93" s="14">
        <f t="shared" si="7"/>
        <v>0.61224489795918369</v>
      </c>
      <c r="E93" s="19">
        <v>0.61</v>
      </c>
      <c r="F93" s="106">
        <v>0</v>
      </c>
      <c r="G93" s="106">
        <f t="shared" si="8"/>
        <v>2946.2999999999997</v>
      </c>
      <c r="H93" s="106">
        <f t="shared" si="10"/>
        <v>2946.2999999999997</v>
      </c>
      <c r="J93" s="26"/>
      <c r="K93" s="10">
        <v>45114</v>
      </c>
      <c r="L93" s="26">
        <v>68</v>
      </c>
      <c r="M93" s="11">
        <v>0</v>
      </c>
      <c r="N93" s="49"/>
      <c r="O93" s="103">
        <f t="shared" si="9"/>
        <v>0</v>
      </c>
    </row>
    <row r="94" spans="1:15" x14ac:dyDescent="0.25">
      <c r="A94" s="8"/>
      <c r="B94" s="10">
        <v>45115</v>
      </c>
      <c r="C94" s="26">
        <v>20</v>
      </c>
      <c r="D94" s="73">
        <v>0</v>
      </c>
      <c r="E94" s="18"/>
      <c r="F94" s="103">
        <v>0</v>
      </c>
      <c r="G94" s="110">
        <f t="shared" si="8"/>
        <v>0</v>
      </c>
      <c r="H94" s="103">
        <f t="shared" si="10"/>
        <v>0</v>
      </c>
      <c r="J94" s="8"/>
      <c r="K94" s="10">
        <v>45115</v>
      </c>
      <c r="L94" s="26">
        <v>69</v>
      </c>
      <c r="M94" s="11">
        <v>0</v>
      </c>
      <c r="N94" s="49"/>
      <c r="O94" s="103">
        <f t="shared" si="9"/>
        <v>0</v>
      </c>
    </row>
    <row r="95" spans="1:15" x14ac:dyDescent="0.25">
      <c r="A95" s="8"/>
      <c r="B95" s="10">
        <v>45116</v>
      </c>
      <c r="C95" s="26">
        <v>21</v>
      </c>
      <c r="D95" s="73">
        <v>0</v>
      </c>
      <c r="E95" s="18"/>
      <c r="F95" s="103">
        <v>0</v>
      </c>
      <c r="G95" s="110">
        <f t="shared" si="8"/>
        <v>0</v>
      </c>
      <c r="H95" s="103">
        <f t="shared" si="10"/>
        <v>0</v>
      </c>
      <c r="J95" s="8"/>
      <c r="K95" s="10">
        <v>45116</v>
      </c>
      <c r="L95" s="26">
        <v>70</v>
      </c>
      <c r="M95" s="11">
        <v>0</v>
      </c>
      <c r="N95" s="49"/>
      <c r="O95" s="103">
        <f t="shared" si="9"/>
        <v>0</v>
      </c>
    </row>
    <row r="96" spans="1:15" x14ac:dyDescent="0.25">
      <c r="A96" s="8">
        <v>4</v>
      </c>
      <c r="B96" s="10">
        <v>45117</v>
      </c>
      <c r="C96" s="26">
        <v>22</v>
      </c>
      <c r="D96" s="73">
        <v>0</v>
      </c>
      <c r="E96" s="18"/>
      <c r="F96" s="103">
        <v>0</v>
      </c>
      <c r="G96" s="110">
        <f t="shared" si="8"/>
        <v>0</v>
      </c>
      <c r="H96" s="103">
        <f t="shared" si="10"/>
        <v>0</v>
      </c>
      <c r="J96" s="8">
        <v>11</v>
      </c>
      <c r="K96" s="10">
        <v>45117</v>
      </c>
      <c r="L96" s="26">
        <v>71</v>
      </c>
      <c r="M96" s="11">
        <v>0</v>
      </c>
      <c r="N96" s="49"/>
      <c r="O96" s="103">
        <f t="shared" si="9"/>
        <v>0</v>
      </c>
    </row>
    <row r="97" spans="1:15" x14ac:dyDescent="0.25">
      <c r="A97" s="8"/>
      <c r="B97" s="10">
        <v>45118</v>
      </c>
      <c r="C97" s="26">
        <v>23</v>
      </c>
      <c r="D97" s="73">
        <v>0</v>
      </c>
      <c r="E97" s="18"/>
      <c r="F97" s="103">
        <v>0</v>
      </c>
      <c r="G97" s="110">
        <f t="shared" si="8"/>
        <v>0</v>
      </c>
      <c r="H97" s="103">
        <f t="shared" si="10"/>
        <v>0</v>
      </c>
      <c r="J97" s="8"/>
      <c r="K97" s="10">
        <v>45118</v>
      </c>
      <c r="L97" s="26">
        <v>72</v>
      </c>
      <c r="M97" s="11">
        <v>0</v>
      </c>
      <c r="N97" s="49"/>
      <c r="O97" s="103">
        <f t="shared" si="9"/>
        <v>0</v>
      </c>
    </row>
    <row r="98" spans="1:15" x14ac:dyDescent="0.25">
      <c r="A98" s="8"/>
      <c r="B98" s="10">
        <v>45119</v>
      </c>
      <c r="C98" s="26">
        <v>24</v>
      </c>
      <c r="D98" s="73">
        <v>0</v>
      </c>
      <c r="E98" s="18"/>
      <c r="F98" s="103">
        <v>0</v>
      </c>
      <c r="G98" s="110">
        <f t="shared" si="8"/>
        <v>0</v>
      </c>
      <c r="H98" s="103">
        <f t="shared" si="10"/>
        <v>0</v>
      </c>
      <c r="J98" s="8"/>
      <c r="K98" s="10">
        <v>45119</v>
      </c>
      <c r="L98" s="26">
        <v>73</v>
      </c>
      <c r="M98" s="11">
        <v>0</v>
      </c>
      <c r="N98" s="49"/>
      <c r="O98" s="103">
        <f t="shared" si="9"/>
        <v>0</v>
      </c>
    </row>
    <row r="99" spans="1:15" x14ac:dyDescent="0.25">
      <c r="A99" s="8"/>
      <c r="B99" s="10">
        <v>45120</v>
      </c>
      <c r="C99" s="26">
        <v>25</v>
      </c>
      <c r="D99" s="73">
        <v>0</v>
      </c>
      <c r="E99" s="18"/>
      <c r="F99" s="103">
        <v>0</v>
      </c>
      <c r="G99" s="110">
        <f t="shared" si="8"/>
        <v>0</v>
      </c>
      <c r="H99" s="103">
        <f t="shared" si="10"/>
        <v>0</v>
      </c>
      <c r="J99" s="8"/>
      <c r="K99" s="10">
        <v>45120</v>
      </c>
      <c r="L99" s="26">
        <v>74</v>
      </c>
      <c r="M99" s="11">
        <v>0</v>
      </c>
      <c r="N99" s="49"/>
      <c r="O99" s="103">
        <f t="shared" si="9"/>
        <v>0</v>
      </c>
    </row>
    <row r="100" spans="1:15" x14ac:dyDescent="0.25">
      <c r="A100" s="8"/>
      <c r="B100" s="10">
        <v>45121</v>
      </c>
      <c r="C100" s="26">
        <v>26</v>
      </c>
      <c r="D100" s="73">
        <v>0</v>
      </c>
      <c r="E100" s="18"/>
      <c r="F100" s="103">
        <v>0</v>
      </c>
      <c r="G100" s="110">
        <f t="shared" si="8"/>
        <v>0</v>
      </c>
      <c r="H100" s="103">
        <f t="shared" si="10"/>
        <v>0</v>
      </c>
      <c r="J100" s="8"/>
      <c r="K100" s="10">
        <v>45121</v>
      </c>
      <c r="L100" s="26">
        <v>75</v>
      </c>
      <c r="M100" s="11">
        <v>0</v>
      </c>
      <c r="N100" s="49"/>
      <c r="O100" s="103">
        <f t="shared" si="9"/>
        <v>0</v>
      </c>
    </row>
    <row r="101" spans="1:15" x14ac:dyDescent="0.25">
      <c r="A101" s="8"/>
      <c r="B101" s="10">
        <v>45122</v>
      </c>
      <c r="C101" s="26">
        <v>27</v>
      </c>
      <c r="D101" s="73">
        <v>0</v>
      </c>
      <c r="E101" s="18"/>
      <c r="F101" s="103">
        <v>0</v>
      </c>
      <c r="G101" s="110">
        <f t="shared" si="8"/>
        <v>0</v>
      </c>
      <c r="H101" s="103">
        <f t="shared" si="10"/>
        <v>0</v>
      </c>
      <c r="J101" s="8"/>
      <c r="K101" s="10">
        <v>45122</v>
      </c>
      <c r="L101" s="26">
        <v>76</v>
      </c>
      <c r="M101" s="11">
        <v>0</v>
      </c>
      <c r="N101" s="49"/>
      <c r="O101" s="103">
        <f t="shared" si="9"/>
        <v>0</v>
      </c>
    </row>
    <row r="102" spans="1:15" x14ac:dyDescent="0.25">
      <c r="A102" s="8"/>
      <c r="B102" s="10">
        <v>45123</v>
      </c>
      <c r="C102" s="26">
        <v>28</v>
      </c>
      <c r="D102" s="73">
        <v>0</v>
      </c>
      <c r="E102" s="18"/>
      <c r="F102" s="103">
        <v>0</v>
      </c>
      <c r="G102" s="110">
        <f t="shared" si="8"/>
        <v>0</v>
      </c>
      <c r="H102" s="103">
        <f t="shared" si="10"/>
        <v>0</v>
      </c>
      <c r="J102" s="8"/>
      <c r="K102" s="10">
        <v>45123</v>
      </c>
      <c r="L102" s="26">
        <v>77</v>
      </c>
      <c r="M102" s="11">
        <v>0</v>
      </c>
      <c r="N102" s="49"/>
      <c r="O102" s="103">
        <f t="shared" si="9"/>
        <v>0</v>
      </c>
    </row>
    <row r="103" spans="1:15" x14ac:dyDescent="0.25">
      <c r="A103" s="8">
        <v>5</v>
      </c>
      <c r="B103" s="10">
        <v>45124</v>
      </c>
      <c r="C103" s="26">
        <v>29</v>
      </c>
      <c r="D103" s="73">
        <v>0</v>
      </c>
      <c r="E103" s="18"/>
      <c r="F103" s="103">
        <v>0</v>
      </c>
      <c r="G103" s="110">
        <f t="shared" si="8"/>
        <v>0</v>
      </c>
      <c r="H103" s="103">
        <f t="shared" si="10"/>
        <v>0</v>
      </c>
      <c r="J103" s="8">
        <v>12</v>
      </c>
      <c r="K103" s="10">
        <v>45124</v>
      </c>
      <c r="L103" s="26">
        <v>78</v>
      </c>
      <c r="M103" s="11">
        <v>0</v>
      </c>
      <c r="N103" s="49"/>
      <c r="O103" s="103">
        <f t="shared" si="9"/>
        <v>0</v>
      </c>
    </row>
    <row r="104" spans="1:15" x14ac:dyDescent="0.25">
      <c r="A104" s="8"/>
      <c r="B104" s="10">
        <v>45125</v>
      </c>
      <c r="C104" s="26">
        <v>30</v>
      </c>
      <c r="D104" s="73">
        <v>0</v>
      </c>
      <c r="E104" s="18"/>
      <c r="F104" s="103">
        <v>0</v>
      </c>
      <c r="G104" s="110">
        <f t="shared" si="8"/>
        <v>0</v>
      </c>
      <c r="H104" s="103">
        <f t="shared" si="10"/>
        <v>0</v>
      </c>
      <c r="J104" s="8"/>
      <c r="K104" s="10">
        <v>45125</v>
      </c>
      <c r="L104" s="26">
        <v>79</v>
      </c>
      <c r="M104" s="11">
        <v>0</v>
      </c>
      <c r="N104" s="49"/>
      <c r="O104" s="103">
        <f t="shared" si="9"/>
        <v>0</v>
      </c>
    </row>
    <row r="105" spans="1:15" x14ac:dyDescent="0.25">
      <c r="A105" s="8"/>
      <c r="B105" s="10">
        <v>45126</v>
      </c>
      <c r="C105" s="26">
        <v>31</v>
      </c>
      <c r="D105" s="73">
        <v>0</v>
      </c>
      <c r="E105" s="18"/>
      <c r="F105" s="103">
        <v>0</v>
      </c>
      <c r="G105" s="110">
        <f t="shared" si="8"/>
        <v>0</v>
      </c>
      <c r="H105" s="103">
        <f t="shared" si="10"/>
        <v>0</v>
      </c>
      <c r="J105" s="8"/>
      <c r="K105" s="10">
        <v>45126</v>
      </c>
      <c r="L105" s="26">
        <v>80</v>
      </c>
      <c r="M105" s="11">
        <v>0</v>
      </c>
      <c r="N105" s="49"/>
      <c r="O105" s="103">
        <f t="shared" si="9"/>
        <v>0</v>
      </c>
    </row>
    <row r="106" spans="1:15" x14ac:dyDescent="0.25">
      <c r="A106" s="8"/>
      <c r="B106" s="10">
        <v>45127</v>
      </c>
      <c r="C106" s="26">
        <v>32</v>
      </c>
      <c r="D106" s="73">
        <v>0</v>
      </c>
      <c r="E106" s="18"/>
      <c r="F106" s="103">
        <v>0</v>
      </c>
      <c r="G106" s="110">
        <f t="shared" si="8"/>
        <v>0</v>
      </c>
      <c r="H106" s="103">
        <f t="shared" si="10"/>
        <v>0</v>
      </c>
      <c r="J106" s="8"/>
      <c r="K106" s="10">
        <v>45127</v>
      </c>
      <c r="L106" s="26">
        <v>81</v>
      </c>
      <c r="M106" s="11">
        <v>0</v>
      </c>
      <c r="N106" s="49"/>
      <c r="O106" s="103">
        <f t="shared" si="9"/>
        <v>0</v>
      </c>
    </row>
    <row r="107" spans="1:15" x14ac:dyDescent="0.25">
      <c r="A107" s="8"/>
      <c r="B107" s="10">
        <v>45128</v>
      </c>
      <c r="C107" s="26">
        <v>33</v>
      </c>
      <c r="D107" s="73">
        <v>0</v>
      </c>
      <c r="E107" s="18"/>
      <c r="F107" s="103">
        <v>0</v>
      </c>
      <c r="G107" s="110">
        <f t="shared" si="8"/>
        <v>0</v>
      </c>
      <c r="H107" s="103">
        <f t="shared" si="10"/>
        <v>0</v>
      </c>
      <c r="J107" s="8"/>
      <c r="K107" s="10">
        <v>45128</v>
      </c>
      <c r="L107" s="26">
        <v>82</v>
      </c>
      <c r="M107" s="11">
        <v>0</v>
      </c>
      <c r="N107" s="49"/>
      <c r="O107" s="103">
        <f t="shared" si="9"/>
        <v>0</v>
      </c>
    </row>
    <row r="108" spans="1:15" x14ac:dyDescent="0.25">
      <c r="A108" s="8"/>
      <c r="B108" s="10">
        <v>45129</v>
      </c>
      <c r="C108" s="26">
        <v>34</v>
      </c>
      <c r="D108" s="73">
        <v>0</v>
      </c>
      <c r="E108" s="18"/>
      <c r="F108" s="103">
        <v>0</v>
      </c>
      <c r="G108" s="110">
        <f t="shared" si="8"/>
        <v>0</v>
      </c>
      <c r="H108" s="103">
        <f t="shared" si="10"/>
        <v>0</v>
      </c>
      <c r="J108" s="8"/>
      <c r="K108" s="10">
        <v>45129</v>
      </c>
      <c r="L108" s="26">
        <v>83</v>
      </c>
      <c r="M108" s="11">
        <v>0</v>
      </c>
      <c r="N108" s="49"/>
      <c r="O108" s="103">
        <f t="shared" si="9"/>
        <v>0</v>
      </c>
    </row>
    <row r="109" spans="1:15" x14ac:dyDescent="0.25">
      <c r="A109" s="8"/>
      <c r="B109" s="10">
        <v>45130</v>
      </c>
      <c r="C109" s="26">
        <v>35</v>
      </c>
      <c r="D109" s="73">
        <v>0</v>
      </c>
      <c r="E109" s="18"/>
      <c r="F109" s="103">
        <v>0</v>
      </c>
      <c r="G109" s="110">
        <f t="shared" si="8"/>
        <v>0</v>
      </c>
      <c r="H109" s="103">
        <f t="shared" si="10"/>
        <v>0</v>
      </c>
      <c r="J109" s="8"/>
      <c r="K109" s="10">
        <v>45130</v>
      </c>
      <c r="L109" s="26">
        <v>84</v>
      </c>
      <c r="M109" s="11">
        <v>0</v>
      </c>
      <c r="N109" s="49"/>
      <c r="O109" s="103">
        <f t="shared" si="9"/>
        <v>0</v>
      </c>
    </row>
    <row r="110" spans="1:15" x14ac:dyDescent="0.25">
      <c r="A110" s="8">
        <v>6</v>
      </c>
      <c r="B110" s="10">
        <v>45131</v>
      </c>
      <c r="C110" s="26">
        <v>36</v>
      </c>
      <c r="D110" s="73">
        <v>0</v>
      </c>
      <c r="E110" s="18"/>
      <c r="F110" s="103">
        <v>0</v>
      </c>
      <c r="G110" s="110">
        <f t="shared" si="8"/>
        <v>0</v>
      </c>
      <c r="H110" s="103">
        <f t="shared" si="10"/>
        <v>0</v>
      </c>
      <c r="J110" s="8">
        <v>13</v>
      </c>
      <c r="K110" s="10">
        <v>45131</v>
      </c>
      <c r="L110" s="26">
        <v>85</v>
      </c>
      <c r="M110" s="11">
        <v>0</v>
      </c>
      <c r="N110" s="49"/>
      <c r="O110" s="103">
        <f t="shared" si="9"/>
        <v>0</v>
      </c>
    </row>
    <row r="111" spans="1:15" x14ac:dyDescent="0.25">
      <c r="A111" s="8"/>
      <c r="B111" s="10">
        <v>45132</v>
      </c>
      <c r="C111" s="26">
        <v>37</v>
      </c>
      <c r="D111" s="73">
        <v>0</v>
      </c>
      <c r="E111" s="18"/>
      <c r="F111" s="103">
        <v>0</v>
      </c>
      <c r="G111" s="110">
        <f t="shared" si="8"/>
        <v>0</v>
      </c>
      <c r="H111" s="103">
        <f t="shared" si="10"/>
        <v>0</v>
      </c>
      <c r="J111" s="8"/>
      <c r="K111" s="10">
        <v>45132</v>
      </c>
      <c r="L111" s="26">
        <v>86</v>
      </c>
      <c r="M111" s="11">
        <v>0</v>
      </c>
      <c r="N111" s="49"/>
      <c r="O111" s="103">
        <f t="shared" si="9"/>
        <v>0</v>
      </c>
    </row>
    <row r="112" spans="1:15" x14ac:dyDescent="0.25">
      <c r="A112" s="8"/>
      <c r="B112" s="10">
        <v>45133</v>
      </c>
      <c r="C112" s="26">
        <v>38</v>
      </c>
      <c r="D112" s="73">
        <v>0</v>
      </c>
      <c r="E112" s="18"/>
      <c r="F112" s="103">
        <v>0</v>
      </c>
      <c r="G112" s="110">
        <f t="shared" si="8"/>
        <v>0</v>
      </c>
      <c r="H112" s="103">
        <f t="shared" si="10"/>
        <v>0</v>
      </c>
      <c r="J112" s="8"/>
      <c r="K112" s="10">
        <v>45133</v>
      </c>
      <c r="L112" s="26">
        <v>87</v>
      </c>
      <c r="M112" s="11">
        <v>0</v>
      </c>
      <c r="N112" s="49"/>
      <c r="O112" s="103">
        <f t="shared" si="9"/>
        <v>0</v>
      </c>
    </row>
    <row r="113" spans="1:15" x14ac:dyDescent="0.25">
      <c r="A113" s="8"/>
      <c r="B113" s="10">
        <v>45134</v>
      </c>
      <c r="C113" s="26">
        <v>39</v>
      </c>
      <c r="D113" s="73">
        <v>0</v>
      </c>
      <c r="E113" s="18"/>
      <c r="F113" s="103">
        <v>0</v>
      </c>
      <c r="G113" s="110">
        <f t="shared" si="8"/>
        <v>0</v>
      </c>
      <c r="H113" s="103">
        <f t="shared" si="10"/>
        <v>0</v>
      </c>
      <c r="J113" s="8"/>
      <c r="K113" s="10">
        <v>45134</v>
      </c>
      <c r="L113" s="26">
        <v>88</v>
      </c>
      <c r="M113" s="11">
        <v>0</v>
      </c>
      <c r="N113" s="49"/>
      <c r="O113" s="103">
        <f t="shared" si="9"/>
        <v>0</v>
      </c>
    </row>
    <row r="114" spans="1:15" x14ac:dyDescent="0.25">
      <c r="A114" s="8"/>
      <c r="B114" s="10">
        <v>45135</v>
      </c>
      <c r="C114" s="26">
        <v>40</v>
      </c>
      <c r="D114" s="73">
        <v>0</v>
      </c>
      <c r="E114" s="18"/>
      <c r="F114" s="103">
        <v>0</v>
      </c>
      <c r="G114" s="110">
        <f t="shared" si="8"/>
        <v>0</v>
      </c>
      <c r="H114" s="103">
        <f t="shared" si="10"/>
        <v>0</v>
      </c>
      <c r="J114" s="8"/>
      <c r="K114" s="10">
        <v>45135</v>
      </c>
      <c r="L114" s="26">
        <v>89</v>
      </c>
      <c r="M114" s="11">
        <v>0</v>
      </c>
      <c r="N114" s="49"/>
      <c r="O114" s="103">
        <f t="shared" si="9"/>
        <v>0</v>
      </c>
    </row>
    <row r="115" spans="1:15" x14ac:dyDescent="0.25">
      <c r="A115" s="8"/>
      <c r="B115" s="10">
        <v>45136</v>
      </c>
      <c r="C115" s="26">
        <v>41</v>
      </c>
      <c r="D115" s="73">
        <v>0</v>
      </c>
      <c r="E115" s="18"/>
      <c r="F115" s="103">
        <v>0</v>
      </c>
      <c r="G115" s="110">
        <f t="shared" si="8"/>
        <v>0</v>
      </c>
      <c r="H115" s="103">
        <f t="shared" si="10"/>
        <v>0</v>
      </c>
      <c r="J115" s="8"/>
      <c r="K115" s="10">
        <v>45136</v>
      </c>
      <c r="L115" s="26">
        <v>90</v>
      </c>
      <c r="M115" s="11">
        <v>0</v>
      </c>
      <c r="N115" s="49"/>
      <c r="O115" s="103">
        <f t="shared" si="9"/>
        <v>0</v>
      </c>
    </row>
    <row r="116" spans="1:15" x14ac:dyDescent="0.25">
      <c r="A116" s="8"/>
      <c r="B116" s="10">
        <v>45137</v>
      </c>
      <c r="C116" s="26">
        <v>42</v>
      </c>
      <c r="D116" s="73">
        <v>0</v>
      </c>
      <c r="E116" s="18"/>
      <c r="F116" s="103">
        <v>0</v>
      </c>
      <c r="G116" s="110">
        <f t="shared" si="8"/>
        <v>0</v>
      </c>
      <c r="H116" s="103">
        <f t="shared" si="10"/>
        <v>0</v>
      </c>
      <c r="J116" s="8"/>
      <c r="K116" s="10">
        <v>45137</v>
      </c>
      <c r="L116" s="26">
        <v>91</v>
      </c>
      <c r="M116" s="11">
        <v>0</v>
      </c>
      <c r="N116" s="49"/>
      <c r="O116" s="103">
        <f t="shared" si="9"/>
        <v>0</v>
      </c>
    </row>
    <row r="117" spans="1:15" x14ac:dyDescent="0.25">
      <c r="A117" s="8">
        <v>7</v>
      </c>
      <c r="B117" s="10">
        <v>45138</v>
      </c>
      <c r="C117" s="26">
        <v>43</v>
      </c>
      <c r="D117" s="73">
        <v>0</v>
      </c>
      <c r="E117" s="18"/>
      <c r="F117" s="103">
        <v>0</v>
      </c>
      <c r="G117" s="110">
        <f t="shared" si="8"/>
        <v>0</v>
      </c>
      <c r="H117" s="103">
        <f t="shared" si="10"/>
        <v>0</v>
      </c>
      <c r="J117" s="8">
        <v>14</v>
      </c>
      <c r="K117" s="10">
        <v>45138</v>
      </c>
      <c r="L117" s="26">
        <v>92</v>
      </c>
      <c r="M117" s="11">
        <v>0</v>
      </c>
      <c r="N117" s="49"/>
      <c r="O117" s="103">
        <f t="shared" si="9"/>
        <v>0</v>
      </c>
    </row>
    <row r="118" spans="1:15" x14ac:dyDescent="0.25">
      <c r="A118" s="8"/>
      <c r="B118" s="10">
        <v>45139</v>
      </c>
      <c r="C118" s="26">
        <v>44</v>
      </c>
      <c r="D118" s="73">
        <v>0</v>
      </c>
      <c r="E118" s="18"/>
      <c r="F118" s="103">
        <v>0</v>
      </c>
      <c r="G118" s="110">
        <f t="shared" si="8"/>
        <v>0</v>
      </c>
      <c r="H118" s="103">
        <f t="shared" si="10"/>
        <v>0</v>
      </c>
      <c r="J118" s="8"/>
      <c r="K118" s="10">
        <v>45139</v>
      </c>
      <c r="L118" s="26">
        <v>93</v>
      </c>
      <c r="M118" s="11">
        <v>0</v>
      </c>
      <c r="N118" s="49"/>
      <c r="O118" s="103">
        <f t="shared" si="9"/>
        <v>0</v>
      </c>
    </row>
    <row r="119" spans="1:15" x14ac:dyDescent="0.25">
      <c r="A119" s="8"/>
      <c r="B119" s="10">
        <v>45140</v>
      </c>
      <c r="C119" s="26">
        <v>45</v>
      </c>
      <c r="D119" s="73">
        <v>0</v>
      </c>
      <c r="E119" s="18"/>
      <c r="F119" s="103">
        <v>0</v>
      </c>
      <c r="G119" s="110">
        <f t="shared" si="8"/>
        <v>0</v>
      </c>
      <c r="H119" s="103">
        <f t="shared" si="10"/>
        <v>0</v>
      </c>
      <c r="J119" s="8"/>
      <c r="K119" s="10">
        <v>45140</v>
      </c>
      <c r="L119" s="26">
        <v>94</v>
      </c>
      <c r="M119" s="11">
        <v>0</v>
      </c>
      <c r="N119" s="49"/>
      <c r="O119" s="103">
        <f t="shared" si="9"/>
        <v>0</v>
      </c>
    </row>
    <row r="120" spans="1:15" x14ac:dyDescent="0.25">
      <c r="A120" s="8"/>
      <c r="B120" s="10">
        <v>45141</v>
      </c>
      <c r="C120" s="26">
        <v>46</v>
      </c>
      <c r="D120" s="73">
        <v>0</v>
      </c>
      <c r="E120" s="18"/>
      <c r="F120" s="103">
        <v>0</v>
      </c>
      <c r="G120" s="110">
        <f t="shared" si="8"/>
        <v>0</v>
      </c>
      <c r="H120" s="103">
        <f t="shared" si="10"/>
        <v>0</v>
      </c>
      <c r="J120" s="8"/>
      <c r="K120" s="10">
        <v>45141</v>
      </c>
      <c r="L120" s="26">
        <v>95</v>
      </c>
      <c r="M120" s="11">
        <v>0</v>
      </c>
      <c r="N120" s="49"/>
      <c r="O120" s="103">
        <f t="shared" si="9"/>
        <v>0</v>
      </c>
    </row>
    <row r="121" spans="1:15" x14ac:dyDescent="0.25">
      <c r="A121" s="8"/>
      <c r="B121" s="10">
        <v>45142</v>
      </c>
      <c r="C121" s="26">
        <v>47</v>
      </c>
      <c r="D121" s="73">
        <v>0</v>
      </c>
      <c r="E121" s="18"/>
      <c r="F121" s="103">
        <v>0</v>
      </c>
      <c r="G121" s="110">
        <f t="shared" si="8"/>
        <v>0</v>
      </c>
      <c r="H121" s="103">
        <f t="shared" si="10"/>
        <v>0</v>
      </c>
      <c r="J121" s="8"/>
      <c r="K121" s="10">
        <v>45142</v>
      </c>
      <c r="L121" s="26">
        <v>96</v>
      </c>
      <c r="M121" s="11">
        <v>0</v>
      </c>
      <c r="N121" s="49"/>
      <c r="O121" s="103">
        <f t="shared" si="9"/>
        <v>0</v>
      </c>
    </row>
    <row r="122" spans="1:15" x14ac:dyDescent="0.25">
      <c r="A122" s="8"/>
      <c r="B122" s="10">
        <v>45143</v>
      </c>
      <c r="C122" s="26">
        <v>48</v>
      </c>
      <c r="D122" s="73">
        <v>0</v>
      </c>
      <c r="E122" s="76"/>
      <c r="F122" s="103">
        <v>0</v>
      </c>
      <c r="G122" s="110">
        <f t="shared" si="8"/>
        <v>0</v>
      </c>
      <c r="H122" s="103">
        <f t="shared" si="10"/>
        <v>0</v>
      </c>
      <c r="J122" s="8"/>
      <c r="K122" s="10">
        <v>45143</v>
      </c>
      <c r="L122" s="26">
        <v>97</v>
      </c>
      <c r="M122" s="11">
        <v>0</v>
      </c>
      <c r="N122" s="49"/>
      <c r="O122" s="103">
        <f t="shared" si="9"/>
        <v>0</v>
      </c>
    </row>
    <row r="123" spans="1:15" x14ac:dyDescent="0.25">
      <c r="A123" s="8"/>
      <c r="B123" s="10">
        <v>45144</v>
      </c>
      <c r="C123" s="26">
        <v>49</v>
      </c>
      <c r="D123" s="73">
        <v>0</v>
      </c>
      <c r="E123" s="76"/>
      <c r="F123" s="103">
        <v>0</v>
      </c>
      <c r="G123" s="110">
        <f t="shared" si="8"/>
        <v>0</v>
      </c>
      <c r="H123" s="103">
        <f t="shared" si="10"/>
        <v>0</v>
      </c>
      <c r="J123" s="8"/>
      <c r="K123" s="10">
        <v>45144</v>
      </c>
      <c r="L123" s="26">
        <v>98</v>
      </c>
      <c r="M123" s="11">
        <v>0</v>
      </c>
      <c r="N123" s="49"/>
      <c r="O123" s="103">
        <f t="shared" si="9"/>
        <v>0</v>
      </c>
    </row>
    <row r="124" spans="1:15" x14ac:dyDescent="0.25">
      <c r="B124" s="3"/>
      <c r="C124" s="4"/>
      <c r="D124" s="5"/>
      <c r="E124" s="53"/>
      <c r="F124" s="20"/>
      <c r="G124" s="21"/>
      <c r="H124" s="22"/>
      <c r="J124" s="40"/>
      <c r="K124" s="40"/>
      <c r="L124" s="40"/>
      <c r="M124" s="40"/>
      <c r="N124" s="51"/>
      <c r="O124" s="40"/>
    </row>
    <row r="125" spans="1:15" x14ac:dyDescent="0.25">
      <c r="B125" s="3"/>
      <c r="C125" s="4"/>
      <c r="D125" s="5"/>
      <c r="E125" s="53"/>
      <c r="F125" s="20"/>
      <c r="G125" s="21"/>
      <c r="H125" s="22"/>
      <c r="J125" s="40"/>
      <c r="K125" s="40"/>
      <c r="L125" s="40"/>
      <c r="M125" s="40"/>
      <c r="N125" s="51"/>
      <c r="O125" s="40"/>
    </row>
    <row r="126" spans="1:15" x14ac:dyDescent="0.25">
      <c r="B126" s="3"/>
      <c r="C126" s="4"/>
      <c r="D126" s="5"/>
      <c r="E126" s="53"/>
      <c r="F126" s="20"/>
      <c r="G126" s="21"/>
      <c r="H126" s="22"/>
      <c r="J126" s="40"/>
      <c r="K126" s="40"/>
      <c r="L126" s="40"/>
      <c r="M126" s="40"/>
      <c r="N126" s="51"/>
      <c r="O126" s="40"/>
    </row>
    <row r="127" spans="1:15" x14ac:dyDescent="0.25">
      <c r="B127" s="3"/>
      <c r="C127" s="4"/>
      <c r="D127" s="5"/>
      <c r="E127" s="53"/>
      <c r="F127" s="20"/>
      <c r="G127" s="21"/>
      <c r="H127" s="22"/>
      <c r="J127" s="40"/>
      <c r="K127" s="40"/>
      <c r="L127" s="40"/>
      <c r="M127" s="40"/>
      <c r="N127" s="51"/>
      <c r="O127" s="40"/>
    </row>
  </sheetData>
  <mergeCells count="14">
    <mergeCell ref="J24:O24"/>
    <mergeCell ref="A8:O8"/>
    <mergeCell ref="J23:K23"/>
    <mergeCell ref="A17:B17"/>
    <mergeCell ref="A18:B18"/>
    <mergeCell ref="A19:B19"/>
    <mergeCell ref="A21:B21"/>
    <mergeCell ref="D21:F21"/>
    <mergeCell ref="A11:B11"/>
    <mergeCell ref="A12:B12"/>
    <mergeCell ref="A13:B13"/>
    <mergeCell ref="A15:B15"/>
    <mergeCell ref="A16:B16"/>
    <mergeCell ref="D24:H24"/>
  </mergeCells>
  <pageMargins left="0.7" right="0.7" top="0.75" bottom="0.75" header="0.3" footer="0.3"/>
  <pageSetup scale="7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1"/>
  <sheetViews>
    <sheetView workbookViewId="0">
      <selection activeCell="E65" sqref="E65"/>
    </sheetView>
  </sheetViews>
  <sheetFormatPr defaultRowHeight="15.75" x14ac:dyDescent="0.25"/>
  <cols>
    <col min="1" max="1" width="38.875" style="77" bestFit="1" customWidth="1"/>
    <col min="2" max="2" width="4.25" style="77" bestFit="1" customWidth="1"/>
    <col min="3" max="4" width="9" style="77"/>
    <col min="5" max="5" width="66.875" style="77" bestFit="1" customWidth="1"/>
    <col min="6" max="16384" width="9" style="77"/>
  </cols>
  <sheetData>
    <row r="1" spans="1:7" x14ac:dyDescent="0.25">
      <c r="A1" s="100" t="s">
        <v>57</v>
      </c>
      <c r="B1" s="100"/>
      <c r="C1" s="100"/>
      <c r="D1" s="100"/>
      <c r="E1" s="100"/>
    </row>
    <row r="2" spans="1:7" x14ac:dyDescent="0.25">
      <c r="A2" s="79" t="s">
        <v>58</v>
      </c>
      <c r="E2" s="79" t="s">
        <v>29</v>
      </c>
    </row>
    <row r="3" spans="1:7" x14ac:dyDescent="0.25">
      <c r="A3" s="80" t="s">
        <v>59</v>
      </c>
      <c r="E3" s="80" t="s">
        <v>30</v>
      </c>
    </row>
    <row r="4" spans="1:7" x14ac:dyDescent="0.25">
      <c r="A4" s="80" t="s">
        <v>60</v>
      </c>
      <c r="E4" s="80" t="s">
        <v>31</v>
      </c>
    </row>
    <row r="5" spans="1:7" x14ac:dyDescent="0.25">
      <c r="A5" s="80" t="s">
        <v>61</v>
      </c>
      <c r="E5" s="80" t="s">
        <v>32</v>
      </c>
    </row>
    <row r="6" spans="1:7" x14ac:dyDescent="0.25">
      <c r="A6" s="79" t="s">
        <v>62</v>
      </c>
      <c r="E6" s="79" t="s">
        <v>33</v>
      </c>
    </row>
    <row r="7" spans="1:7" x14ac:dyDescent="0.25">
      <c r="A7" s="79" t="s">
        <v>63</v>
      </c>
      <c r="E7" s="79" t="s">
        <v>34</v>
      </c>
      <c r="G7" s="81" t="s">
        <v>64</v>
      </c>
    </row>
    <row r="8" spans="1:7" x14ac:dyDescent="0.25">
      <c r="A8" s="79" t="s">
        <v>65</v>
      </c>
      <c r="E8" s="79" t="s">
        <v>35</v>
      </c>
    </row>
    <row r="9" spans="1:7" x14ac:dyDescent="0.25">
      <c r="A9" s="79" t="s">
        <v>66</v>
      </c>
      <c r="E9" s="79" t="s">
        <v>36</v>
      </c>
    </row>
    <row r="10" spans="1:7" x14ac:dyDescent="0.25">
      <c r="A10" s="80" t="s">
        <v>67</v>
      </c>
      <c r="E10" s="80" t="s">
        <v>37</v>
      </c>
    </row>
    <row r="11" spans="1:7" x14ac:dyDescent="0.25">
      <c r="A11" s="80" t="s">
        <v>68</v>
      </c>
      <c r="E11" s="80" t="s">
        <v>38</v>
      </c>
    </row>
    <row r="12" spans="1:7" x14ac:dyDescent="0.25">
      <c r="A12" s="80" t="s">
        <v>69</v>
      </c>
      <c r="C12" s="83"/>
      <c r="E12" s="80" t="s">
        <v>39</v>
      </c>
    </row>
    <row r="13" spans="1:7" x14ac:dyDescent="0.25">
      <c r="A13" s="79" t="s">
        <v>70</v>
      </c>
      <c r="E13" s="79" t="s">
        <v>40</v>
      </c>
    </row>
    <row r="14" spans="1:7" x14ac:dyDescent="0.25">
      <c r="A14" s="79" t="s">
        <v>71</v>
      </c>
      <c r="E14" s="79" t="s">
        <v>41</v>
      </c>
    </row>
    <row r="15" spans="1:7" x14ac:dyDescent="0.25">
      <c r="A15" s="80" t="s">
        <v>72</v>
      </c>
      <c r="E15" s="80" t="s">
        <v>42</v>
      </c>
    </row>
    <row r="16" spans="1:7" x14ac:dyDescent="0.25">
      <c r="A16" s="80" t="s">
        <v>73</v>
      </c>
      <c r="E16" s="80" t="s">
        <v>43</v>
      </c>
    </row>
    <row r="17" spans="1:5" x14ac:dyDescent="0.25">
      <c r="A17" s="79" t="s">
        <v>74</v>
      </c>
      <c r="E17" s="79" t="s">
        <v>75</v>
      </c>
    </row>
    <row r="18" spans="1:5" x14ac:dyDescent="0.25">
      <c r="A18" s="79" t="s">
        <v>76</v>
      </c>
      <c r="E18" s="81" t="s">
        <v>44</v>
      </c>
    </row>
    <row r="19" spans="1:5" x14ac:dyDescent="0.25">
      <c r="A19" s="80" t="s">
        <v>77</v>
      </c>
      <c r="E19" s="80" t="s">
        <v>45</v>
      </c>
    </row>
    <row r="20" spans="1:5" x14ac:dyDescent="0.25">
      <c r="A20" s="82"/>
    </row>
    <row r="21" spans="1:5" x14ac:dyDescent="0.25">
      <c r="A21" s="101" t="s">
        <v>78</v>
      </c>
      <c r="B21" s="101"/>
      <c r="C21" s="101"/>
      <c r="D21" s="101"/>
      <c r="E21" s="101"/>
    </row>
    <row r="22" spans="1:5" x14ac:dyDescent="0.25">
      <c r="A22" s="79" t="s">
        <v>79</v>
      </c>
      <c r="E22" s="79" t="s">
        <v>29</v>
      </c>
    </row>
    <row r="23" spans="1:5" x14ac:dyDescent="0.25">
      <c r="A23" s="80" t="s">
        <v>80</v>
      </c>
      <c r="E23" s="80" t="s">
        <v>30</v>
      </c>
    </row>
    <row r="24" spans="1:5" x14ac:dyDescent="0.25">
      <c r="A24" s="80" t="s">
        <v>81</v>
      </c>
      <c r="E24" s="80" t="s">
        <v>31</v>
      </c>
    </row>
    <row r="25" spans="1:5" x14ac:dyDescent="0.25">
      <c r="A25" s="80" t="s">
        <v>82</v>
      </c>
      <c r="E25" s="80" t="s">
        <v>32</v>
      </c>
    </row>
    <row r="26" spans="1:5" x14ac:dyDescent="0.25">
      <c r="A26" s="79" t="s">
        <v>83</v>
      </c>
      <c r="E26" s="79" t="s">
        <v>33</v>
      </c>
    </row>
    <row r="27" spans="1:5" x14ac:dyDescent="0.25">
      <c r="A27" s="79" t="s">
        <v>84</v>
      </c>
      <c r="E27" s="79" t="s">
        <v>34</v>
      </c>
    </row>
    <row r="28" spans="1:5" x14ac:dyDescent="0.25">
      <c r="A28" s="79" t="s">
        <v>85</v>
      </c>
      <c r="E28" s="81" t="s">
        <v>86</v>
      </c>
    </row>
    <row r="29" spans="1:5" x14ac:dyDescent="0.25">
      <c r="A29" s="79" t="s">
        <v>87</v>
      </c>
      <c r="E29" s="79" t="s">
        <v>35</v>
      </c>
    </row>
    <row r="30" spans="1:5" x14ac:dyDescent="0.25">
      <c r="A30" s="79" t="s">
        <v>88</v>
      </c>
      <c r="E30" s="79" t="s">
        <v>36</v>
      </c>
    </row>
    <row r="31" spans="1:5" x14ac:dyDescent="0.25">
      <c r="A31" s="80" t="s">
        <v>89</v>
      </c>
      <c r="E31" s="80" t="s">
        <v>37</v>
      </c>
    </row>
    <row r="32" spans="1:5" x14ac:dyDescent="0.25">
      <c r="A32" s="80" t="s">
        <v>90</v>
      </c>
      <c r="E32" s="80" t="s">
        <v>46</v>
      </c>
    </row>
    <row r="33" spans="1:5" x14ac:dyDescent="0.25">
      <c r="A33" s="80" t="s">
        <v>91</v>
      </c>
      <c r="E33" s="80" t="s">
        <v>39</v>
      </c>
    </row>
    <row r="34" spans="1:5" x14ac:dyDescent="0.25">
      <c r="A34" s="79" t="s">
        <v>92</v>
      </c>
      <c r="E34" s="80" t="s">
        <v>47</v>
      </c>
    </row>
    <row r="35" spans="1:5" x14ac:dyDescent="0.25">
      <c r="A35" s="79" t="s">
        <v>93</v>
      </c>
      <c r="E35" s="79" t="s">
        <v>40</v>
      </c>
    </row>
    <row r="36" spans="1:5" x14ac:dyDescent="0.25">
      <c r="A36" s="79" t="s">
        <v>94</v>
      </c>
      <c r="E36" s="79" t="s">
        <v>41</v>
      </c>
    </row>
    <row r="37" spans="1:5" x14ac:dyDescent="0.25">
      <c r="A37" s="80" t="s">
        <v>95</v>
      </c>
      <c r="B37" s="79" t="s">
        <v>48</v>
      </c>
      <c r="E37" s="80" t="s">
        <v>49</v>
      </c>
    </row>
    <row r="38" spans="1:5" x14ac:dyDescent="0.25">
      <c r="A38" s="79" t="s">
        <v>96</v>
      </c>
      <c r="E38" s="81" t="s">
        <v>50</v>
      </c>
    </row>
    <row r="39" spans="1:5" x14ac:dyDescent="0.25">
      <c r="A39" s="79" t="s">
        <v>97</v>
      </c>
      <c r="E39" s="79" t="s">
        <v>98</v>
      </c>
    </row>
    <row r="40" spans="1:5" x14ac:dyDescent="0.25">
      <c r="A40" s="79" t="s">
        <v>99</v>
      </c>
      <c r="E40" s="79" t="s">
        <v>51</v>
      </c>
    </row>
    <row r="41" spans="1:5" x14ac:dyDescent="0.25">
      <c r="A41" s="80" t="s">
        <v>100</v>
      </c>
      <c r="E41" s="80" t="s">
        <v>52</v>
      </c>
    </row>
    <row r="42" spans="1:5" x14ac:dyDescent="0.25">
      <c r="A42" s="80"/>
      <c r="E42" s="80"/>
    </row>
    <row r="43" spans="1:5" x14ac:dyDescent="0.25">
      <c r="A43" s="100" t="s">
        <v>101</v>
      </c>
      <c r="B43" s="100"/>
      <c r="C43" s="100"/>
      <c r="D43" s="100"/>
      <c r="E43" s="100"/>
    </row>
    <row r="44" spans="1:5" x14ac:dyDescent="0.25">
      <c r="A44" s="79" t="s">
        <v>102</v>
      </c>
      <c r="E44" s="79" t="s">
        <v>29</v>
      </c>
    </row>
    <row r="45" spans="1:5" x14ac:dyDescent="0.25">
      <c r="A45" s="80" t="s">
        <v>103</v>
      </c>
      <c r="E45" s="80" t="s">
        <v>30</v>
      </c>
    </row>
    <row r="46" spans="1:5" x14ac:dyDescent="0.25">
      <c r="A46" s="80" t="s">
        <v>104</v>
      </c>
      <c r="E46" s="80" t="s">
        <v>31</v>
      </c>
    </row>
    <row r="47" spans="1:5" x14ac:dyDescent="0.25">
      <c r="A47" s="80" t="s">
        <v>100</v>
      </c>
      <c r="E47" s="80" t="s">
        <v>32</v>
      </c>
    </row>
    <row r="48" spans="1:5" x14ac:dyDescent="0.25">
      <c r="A48" s="79" t="s">
        <v>105</v>
      </c>
      <c r="E48" s="79" t="s">
        <v>33</v>
      </c>
    </row>
    <row r="49" spans="1:5" x14ac:dyDescent="0.25">
      <c r="A49" s="79" t="s">
        <v>106</v>
      </c>
      <c r="E49" s="79" t="s">
        <v>53</v>
      </c>
    </row>
    <row r="50" spans="1:5" x14ac:dyDescent="0.25">
      <c r="A50" s="79" t="s">
        <v>107</v>
      </c>
      <c r="E50" s="79" t="s">
        <v>35</v>
      </c>
    </row>
    <row r="51" spans="1:5" x14ac:dyDescent="0.25">
      <c r="A51" s="79" t="s">
        <v>108</v>
      </c>
      <c r="E51" s="79" t="s">
        <v>36</v>
      </c>
    </row>
    <row r="52" spans="1:5" x14ac:dyDescent="0.25">
      <c r="A52" s="79" t="s">
        <v>109</v>
      </c>
      <c r="E52" s="81" t="s">
        <v>110</v>
      </c>
    </row>
    <row r="53" spans="1:5" x14ac:dyDescent="0.25">
      <c r="A53" s="80" t="s">
        <v>111</v>
      </c>
      <c r="E53" s="80" t="s">
        <v>37</v>
      </c>
    </row>
    <row r="54" spans="1:5" x14ac:dyDescent="0.25">
      <c r="A54" s="80" t="s">
        <v>112</v>
      </c>
      <c r="E54" s="80" t="s">
        <v>38</v>
      </c>
    </row>
    <row r="55" spans="1:5" x14ac:dyDescent="0.25">
      <c r="A55" s="80" t="s">
        <v>113</v>
      </c>
      <c r="E55" s="80" t="s">
        <v>39</v>
      </c>
    </row>
    <row r="56" spans="1:5" x14ac:dyDescent="0.25">
      <c r="A56" s="79" t="s">
        <v>114</v>
      </c>
      <c r="E56" s="79" t="s">
        <v>40</v>
      </c>
    </row>
    <row r="57" spans="1:5" x14ac:dyDescent="0.25">
      <c r="A57" s="79" t="s">
        <v>115</v>
      </c>
      <c r="E57" s="84" t="s">
        <v>41</v>
      </c>
    </row>
    <row r="58" spans="1:5" x14ac:dyDescent="0.25">
      <c r="A58" s="79" t="s">
        <v>116</v>
      </c>
      <c r="E58" s="81" t="s">
        <v>117</v>
      </c>
    </row>
    <row r="59" spans="1:5" x14ac:dyDescent="0.25">
      <c r="A59" s="79" t="s">
        <v>118</v>
      </c>
      <c r="E59" s="80" t="s">
        <v>49</v>
      </c>
    </row>
    <row r="60" spans="1:5" x14ac:dyDescent="0.25">
      <c r="A60" s="79" t="s">
        <v>119</v>
      </c>
      <c r="E60" s="79" t="s">
        <v>120</v>
      </c>
    </row>
    <row r="61" spans="1:5" x14ac:dyDescent="0.25">
      <c r="A61" s="80" t="s">
        <v>121</v>
      </c>
      <c r="E61" s="80" t="s">
        <v>45</v>
      </c>
    </row>
  </sheetData>
  <mergeCells count="3">
    <mergeCell ref="A1:E1"/>
    <mergeCell ref="A21:E21"/>
    <mergeCell ref="A43:E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Fall 2022</vt:lpstr>
      <vt:lpstr>Spring 2023</vt:lpstr>
      <vt:lpstr>Summer 2023</vt:lpstr>
      <vt:lpstr>Approved 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hoaglamb</dc:creator>
  <cp:lastModifiedBy>Administrator</cp:lastModifiedBy>
  <cp:lastPrinted>2015-08-17T18:17:59Z</cp:lastPrinted>
  <dcterms:created xsi:type="dcterms:W3CDTF">2012-08-09T15:17:45Z</dcterms:created>
  <dcterms:modified xsi:type="dcterms:W3CDTF">2022-05-04T19:39:43Z</dcterms:modified>
</cp:coreProperties>
</file>